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055"/>
  </bookViews>
  <sheets>
    <sheet name="květen" sheetId="16" r:id="rId1"/>
    <sheet name="Graf 5-1" sheetId="6" r:id="rId2"/>
    <sheet name="Graf 5-2" sheetId="7" r:id="rId3"/>
    <sheet name="Graf 5-3" sheetId="8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E31" i="16"/>
  <c r="E30"/>
  <c r="E29"/>
  <c r="F28"/>
  <c r="E28"/>
  <c r="F27"/>
  <c r="E27"/>
  <c r="G17"/>
  <c r="E17"/>
  <c r="E16"/>
  <c r="G11"/>
  <c r="E11"/>
  <c r="E10"/>
  <c r="G5"/>
  <c r="E5"/>
  <c r="E4"/>
  <c r="C1"/>
  <c r="C34" s="1"/>
  <c r="D3" l="1"/>
  <c r="D26"/>
</calcChain>
</file>

<file path=xl/sharedStrings.xml><?xml version="1.0" encoding="utf-8"?>
<sst xmlns="http://schemas.openxmlformats.org/spreadsheetml/2006/main" count="61" uniqueCount="46">
  <si>
    <t>srážky</t>
  </si>
  <si>
    <t>min.</t>
  </si>
  <si>
    <t>průměr</t>
  </si>
  <si>
    <t>minimum</t>
  </si>
  <si>
    <t>rozdíl</t>
  </si>
  <si>
    <t>max.</t>
  </si>
  <si>
    <t>Hodnocení počasí v květnu:</t>
  </si>
  <si>
    <t>Celkové hodnocení: velmi teplý a suchý, s velkými teplotními výkyvy</t>
  </si>
  <si>
    <t>dl. průměr</t>
  </si>
  <si>
    <t>prům. teplota:</t>
  </si>
  <si>
    <t>v měsíci</t>
  </si>
  <si>
    <t>od poč. roku</t>
  </si>
  <si>
    <t xml:space="preserve">počet tepl. nadnorm. dnů </t>
  </si>
  <si>
    <t xml:space="preserve">počet tepl. podnorm. dnů </t>
  </si>
  <si>
    <t>rekordy  + ve dnech</t>
  </si>
  <si>
    <t>22 a 23</t>
  </si>
  <si>
    <t>rekordy - ve dnech</t>
  </si>
  <si>
    <t>maxim. teplota</t>
  </si>
  <si>
    <t xml:space="preserve">v měsíci </t>
  </si>
  <si>
    <t xml:space="preserve">od poč. roku </t>
  </si>
  <si>
    <t>minim. teplota</t>
  </si>
  <si>
    <t xml:space="preserve">počet dnů </t>
  </si>
  <si>
    <t>ledových</t>
  </si>
  <si>
    <t>mrazových</t>
  </si>
  <si>
    <t>letních</t>
  </si>
  <si>
    <t>tropických dnů/nocí</t>
  </si>
  <si>
    <t>% normálu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</si>
  <si>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</si>
  <si>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</si>
  <si>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</si>
  <si>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</si>
  <si>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</si>
  <si>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</si>
  <si>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</si>
  <si>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>maximum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</si>
  <si>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</si>
  <si>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</si>
  <si>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</si>
  <si>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</si>
  <si>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max a min hodnoty se vztahují k danému roku, u počtu dnů jde o údaje z historie stanice</t>
  </si>
  <si>
    <t>Květen byl teplotně průměrný, ale graf nám ukazuje na poměrně velké teplotní výkyvy.</t>
  </si>
  <si>
    <t>Srážkově byl v prvé polovině spíše podprůměrný, zlepšení nastalo až v polovině měsíce,</t>
  </si>
  <si>
    <t>polslední dekáda byla vysoce nadprůměrná, během dvou dnů spadl v podstatě měsíční</t>
  </si>
  <si>
    <t>normál, což vyústilo až v povodňovou situci. 27.5. se řeka Jioínka v sousedních Životicích</t>
  </si>
  <si>
    <t>vylila z břehů a asi na 2 hod byla komunikace přes obec neprůjezdná.</t>
  </si>
  <si>
    <t>I v Mořkově došlo k zatopení četných sklepů.</t>
  </si>
</sst>
</file>

<file path=xl/styles.xml><?xml version="1.0" encoding="utf-8"?>
<styleSheet xmlns="http://schemas.openxmlformats.org/spreadsheetml/2006/main">
  <numFmts count="1">
    <numFmt numFmtId="165" formatCode="0.0"/>
  </numFmts>
  <fonts count="6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2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8" xfId="0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165" fontId="0" fillId="0" borderId="7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15" xfId="0" applyNumberFormat="1" applyBorder="1"/>
    <xf numFmtId="165" fontId="0" fillId="0" borderId="17" xfId="0" applyNumberFormat="1" applyBorder="1"/>
    <xf numFmtId="0" fontId="0" fillId="0" borderId="28" xfId="0" applyBorder="1"/>
    <xf numFmtId="0" fontId="0" fillId="0" borderId="29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4" xfId="0" applyBorder="1"/>
    <xf numFmtId="165" fontId="0" fillId="0" borderId="21" xfId="0" applyNumberFormat="1" applyBorder="1"/>
    <xf numFmtId="0" fontId="0" fillId="2" borderId="7" xfId="0" applyFill="1" applyBorder="1"/>
    <xf numFmtId="0" fontId="0" fillId="0" borderId="23" xfId="0" applyBorder="1"/>
    <xf numFmtId="0" fontId="0" fillId="0" borderId="31" xfId="0" applyBorder="1"/>
    <xf numFmtId="0" fontId="1" fillId="0" borderId="16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/>
    <xf numFmtId="0" fontId="0" fillId="0" borderId="5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9" xfId="0" applyBorder="1" applyAlignment="1"/>
    <xf numFmtId="0" fontId="0" fillId="0" borderId="35" xfId="0" applyBorder="1" applyAlignment="1"/>
    <xf numFmtId="0" fontId="0" fillId="0" borderId="26" xfId="0" applyBorder="1" applyAlignment="1"/>
    <xf numFmtId="49" fontId="0" fillId="0" borderId="3" xfId="0" applyNumberFormat="1" applyBorder="1" applyAlignment="1">
      <alignment horizontal="right"/>
    </xf>
    <xf numFmtId="0" fontId="0" fillId="0" borderId="10" xfId="0" applyFill="1" applyBorder="1"/>
    <xf numFmtId="0" fontId="0" fillId="0" borderId="3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0" xfId="0" applyBorder="1" applyAlignment="1">
      <alignment horizontal="left"/>
    </xf>
    <xf numFmtId="1" fontId="0" fillId="0" borderId="11" xfId="0" applyNumberFormat="1" applyBorder="1"/>
    <xf numFmtId="1" fontId="0" fillId="0" borderId="7" xfId="0" applyNumberFormat="1" applyBorder="1"/>
    <xf numFmtId="1" fontId="0" fillId="0" borderId="3" xfId="0" applyNumberFormat="1" applyBorder="1"/>
    <xf numFmtId="0" fontId="1" fillId="0" borderId="0" xfId="0" applyFont="1"/>
    <xf numFmtId="0" fontId="1" fillId="0" borderId="0" xfId="0" applyFont="1" applyFill="1" applyBorder="1"/>
  </cellXfs>
  <cellStyles count="6">
    <cellStyle name="normální" xfId="0" builtinId="0"/>
    <cellStyle name="normální 2" xfId="3"/>
    <cellStyle name="normální 2 2" xfId="1"/>
    <cellStyle name="normální 3" xfId="4"/>
    <cellStyle name="normální 4" xfId="5"/>
    <cellStyle name="normální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květnu</a:t>
            </a:r>
            <a:r>
              <a:rPr lang="en-US"/>
              <a:t> 201</a:t>
            </a:r>
            <a:r>
              <a:rPr lang="cs-CZ"/>
              <a:t>4</a:t>
            </a:r>
            <a:r>
              <a:rPr lang="en-US"/>
              <a:t> s dlouhodobým klouzavým průměrem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#REF!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0.0</c:formatCode>
                <c:ptCount val="31"/>
                <c:pt idx="0">
                  <c:v>20.6</c:v>
                </c:pt>
                <c:pt idx="1">
                  <c:v>16.8</c:v>
                </c:pt>
                <c:pt idx="2">
                  <c:v>8.9</c:v>
                </c:pt>
                <c:pt idx="3">
                  <c:v>12</c:v>
                </c:pt>
                <c:pt idx="4">
                  <c:v>11.9</c:v>
                </c:pt>
                <c:pt idx="5">
                  <c:v>18.3</c:v>
                </c:pt>
                <c:pt idx="6">
                  <c:v>19.399999999999999</c:v>
                </c:pt>
                <c:pt idx="7">
                  <c:v>18.8</c:v>
                </c:pt>
                <c:pt idx="8">
                  <c:v>20.2</c:v>
                </c:pt>
                <c:pt idx="9">
                  <c:v>21.2</c:v>
                </c:pt>
                <c:pt idx="10">
                  <c:v>17.899999999999999</c:v>
                </c:pt>
                <c:pt idx="11">
                  <c:v>15.5</c:v>
                </c:pt>
                <c:pt idx="12">
                  <c:v>13.9</c:v>
                </c:pt>
                <c:pt idx="13">
                  <c:v>10.1</c:v>
                </c:pt>
                <c:pt idx="14">
                  <c:v>11.4</c:v>
                </c:pt>
                <c:pt idx="15">
                  <c:v>10.1</c:v>
                </c:pt>
                <c:pt idx="16">
                  <c:v>9.9</c:v>
                </c:pt>
                <c:pt idx="17">
                  <c:v>14.8</c:v>
                </c:pt>
                <c:pt idx="18">
                  <c:v>22.2</c:v>
                </c:pt>
                <c:pt idx="19">
                  <c:v>24.5</c:v>
                </c:pt>
                <c:pt idx="20">
                  <c:v>25.8</c:v>
                </c:pt>
                <c:pt idx="21">
                  <c:v>26.7</c:v>
                </c:pt>
                <c:pt idx="22">
                  <c:v>27.5</c:v>
                </c:pt>
                <c:pt idx="23">
                  <c:v>26.4</c:v>
                </c:pt>
                <c:pt idx="24">
                  <c:v>21.6</c:v>
                </c:pt>
                <c:pt idx="25">
                  <c:v>22.7</c:v>
                </c:pt>
                <c:pt idx="26">
                  <c:v>20.7</c:v>
                </c:pt>
                <c:pt idx="27">
                  <c:v>21</c:v>
                </c:pt>
                <c:pt idx="28">
                  <c:v>12.9</c:v>
                </c:pt>
                <c:pt idx="29">
                  <c:v>11.5</c:v>
                </c:pt>
                <c:pt idx="30">
                  <c:v>17.2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0.0</c:formatCode>
                <c:ptCount val="31"/>
                <c:pt idx="0">
                  <c:v>13.05</c:v>
                </c:pt>
                <c:pt idx="1">
                  <c:v>10.65</c:v>
                </c:pt>
                <c:pt idx="2">
                  <c:v>4.45</c:v>
                </c:pt>
                <c:pt idx="3">
                  <c:v>6.6249999999999991</c:v>
                </c:pt>
                <c:pt idx="4">
                  <c:v>7.1</c:v>
                </c:pt>
                <c:pt idx="5">
                  <c:v>13.625</c:v>
                </c:pt>
                <c:pt idx="6">
                  <c:v>13.05</c:v>
                </c:pt>
                <c:pt idx="7">
                  <c:v>11.475000000000003</c:v>
                </c:pt>
                <c:pt idx="8">
                  <c:v>15.950000000000001</c:v>
                </c:pt>
                <c:pt idx="9">
                  <c:v>14.525</c:v>
                </c:pt>
                <c:pt idx="10">
                  <c:v>11.425000000000002</c:v>
                </c:pt>
                <c:pt idx="11">
                  <c:v>9.3250000000000011</c:v>
                </c:pt>
                <c:pt idx="12">
                  <c:v>9.9500000000000011</c:v>
                </c:pt>
                <c:pt idx="13">
                  <c:v>8.5750000000000011</c:v>
                </c:pt>
                <c:pt idx="14">
                  <c:v>8.9750000000000032</c:v>
                </c:pt>
                <c:pt idx="15">
                  <c:v>8.0750000000000011</c:v>
                </c:pt>
                <c:pt idx="16">
                  <c:v>8.7750000000000004</c:v>
                </c:pt>
                <c:pt idx="17">
                  <c:v>11.475000000000003</c:v>
                </c:pt>
                <c:pt idx="18">
                  <c:v>17.625</c:v>
                </c:pt>
                <c:pt idx="19">
                  <c:v>17.625</c:v>
                </c:pt>
                <c:pt idx="20">
                  <c:v>19.324999999999999</c:v>
                </c:pt>
                <c:pt idx="21">
                  <c:v>23.075000000000003</c:v>
                </c:pt>
                <c:pt idx="22">
                  <c:v>23.824999999999999</c:v>
                </c:pt>
                <c:pt idx="23">
                  <c:v>19.375</c:v>
                </c:pt>
                <c:pt idx="24">
                  <c:v>15.675000000000002</c:v>
                </c:pt>
                <c:pt idx="25">
                  <c:v>15.65</c:v>
                </c:pt>
                <c:pt idx="26">
                  <c:v>14.450000000000001</c:v>
                </c:pt>
                <c:pt idx="27">
                  <c:v>13.7</c:v>
                </c:pt>
                <c:pt idx="28">
                  <c:v>9.0250000000000004</c:v>
                </c:pt>
                <c:pt idx="29">
                  <c:v>8.3500000000000014</c:v>
                </c:pt>
                <c:pt idx="30">
                  <c:v>11.65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0.0</c:formatCode>
                <c:ptCount val="31"/>
                <c:pt idx="0">
                  <c:v>10.865472222222225</c:v>
                </c:pt>
                <c:pt idx="1">
                  <c:v>11.133666666666668</c:v>
                </c:pt>
                <c:pt idx="2">
                  <c:v>11.374222222222222</c:v>
                </c:pt>
                <c:pt idx="3">
                  <c:v>11.6265</c:v>
                </c:pt>
                <c:pt idx="4">
                  <c:v>11.852277777777777</c:v>
                </c:pt>
                <c:pt idx="5">
                  <c:v>12.031027777777776</c:v>
                </c:pt>
                <c:pt idx="6">
                  <c:v>12.165888888888892</c:v>
                </c:pt>
                <c:pt idx="7">
                  <c:v>12.282805555555553</c:v>
                </c:pt>
                <c:pt idx="8">
                  <c:v>12.418861111111109</c:v>
                </c:pt>
                <c:pt idx="9">
                  <c:v>12.565222222222223</c:v>
                </c:pt>
                <c:pt idx="10">
                  <c:v>12.690638888888889</c:v>
                </c:pt>
                <c:pt idx="11">
                  <c:v>12.866555555555557</c:v>
                </c:pt>
                <c:pt idx="12">
                  <c:v>13.013166666666669</c:v>
                </c:pt>
                <c:pt idx="13">
                  <c:v>13.130027777777771</c:v>
                </c:pt>
                <c:pt idx="14">
                  <c:v>13.230666666666664</c:v>
                </c:pt>
                <c:pt idx="15">
                  <c:v>13.27375</c:v>
                </c:pt>
                <c:pt idx="16">
                  <c:v>13.349638888888887</c:v>
                </c:pt>
                <c:pt idx="17">
                  <c:v>13.463972222222221</c:v>
                </c:pt>
                <c:pt idx="18">
                  <c:v>13.579916666666668</c:v>
                </c:pt>
                <c:pt idx="19">
                  <c:v>13.708166666666665</c:v>
                </c:pt>
                <c:pt idx="20">
                  <c:v>13.849388888888889</c:v>
                </c:pt>
                <c:pt idx="21">
                  <c:v>13.99861111111111</c:v>
                </c:pt>
                <c:pt idx="22">
                  <c:v>14.140277777777776</c:v>
                </c:pt>
                <c:pt idx="23">
                  <c:v>14.284805555555552</c:v>
                </c:pt>
                <c:pt idx="24">
                  <c:v>14.403972222222222</c:v>
                </c:pt>
                <c:pt idx="25">
                  <c:v>14.51791666666667</c:v>
                </c:pt>
                <c:pt idx="26">
                  <c:v>14.625805555555553</c:v>
                </c:pt>
                <c:pt idx="27">
                  <c:v>14.733833333333333</c:v>
                </c:pt>
                <c:pt idx="28">
                  <c:v>14.832861111111113</c:v>
                </c:pt>
                <c:pt idx="29">
                  <c:v>14.920527777777778</c:v>
                </c:pt>
                <c:pt idx="30">
                  <c:v>14.996222222222222</c:v>
                </c:pt>
              </c:numCache>
            </c:numRef>
          </c:val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0.0</c:formatCode>
                <c:ptCount val="31"/>
                <c:pt idx="0">
                  <c:v>0.9</c:v>
                </c:pt>
                <c:pt idx="1">
                  <c:v>1.9000000000000001</c:v>
                </c:pt>
                <c:pt idx="2">
                  <c:v>3.5</c:v>
                </c:pt>
                <c:pt idx="3">
                  <c:v>2.8</c:v>
                </c:pt>
                <c:pt idx="4">
                  <c:v>0.9</c:v>
                </c:pt>
                <c:pt idx="5">
                  <c:v>-3.1</c:v>
                </c:pt>
                <c:pt idx="6">
                  <c:v>10.6</c:v>
                </c:pt>
                <c:pt idx="7">
                  <c:v>8.6</c:v>
                </c:pt>
                <c:pt idx="8">
                  <c:v>4.0999999999999996</c:v>
                </c:pt>
                <c:pt idx="9">
                  <c:v>9</c:v>
                </c:pt>
                <c:pt idx="10">
                  <c:v>8.3000000000000007</c:v>
                </c:pt>
                <c:pt idx="11">
                  <c:v>3.3</c:v>
                </c:pt>
                <c:pt idx="12">
                  <c:v>4.4000000000000004</c:v>
                </c:pt>
                <c:pt idx="13">
                  <c:v>7.2</c:v>
                </c:pt>
                <c:pt idx="14">
                  <c:v>5.9</c:v>
                </c:pt>
                <c:pt idx="15">
                  <c:v>6.8</c:v>
                </c:pt>
                <c:pt idx="16">
                  <c:v>8.5</c:v>
                </c:pt>
                <c:pt idx="17">
                  <c:v>5</c:v>
                </c:pt>
                <c:pt idx="18">
                  <c:v>7.1</c:v>
                </c:pt>
                <c:pt idx="19">
                  <c:v>11.7</c:v>
                </c:pt>
                <c:pt idx="20">
                  <c:v>8.7000000000000011</c:v>
                </c:pt>
                <c:pt idx="21">
                  <c:v>10.8</c:v>
                </c:pt>
                <c:pt idx="22">
                  <c:v>14.9</c:v>
                </c:pt>
                <c:pt idx="23">
                  <c:v>14</c:v>
                </c:pt>
                <c:pt idx="24">
                  <c:v>9.3000000000000007</c:v>
                </c:pt>
                <c:pt idx="25">
                  <c:v>7</c:v>
                </c:pt>
                <c:pt idx="26">
                  <c:v>11.5</c:v>
                </c:pt>
                <c:pt idx="27">
                  <c:v>8.6</c:v>
                </c:pt>
                <c:pt idx="28">
                  <c:v>7.5</c:v>
                </c:pt>
                <c:pt idx="29">
                  <c:v>7</c:v>
                </c:pt>
                <c:pt idx="30">
                  <c:v>0.9</c:v>
                </c:pt>
              </c:numCache>
            </c:numRef>
          </c:val>
        </c:ser>
        <c:marker val="1"/>
        <c:axId val="77704576"/>
        <c:axId val="77899648"/>
      </c:lineChart>
      <c:catAx>
        <c:axId val="77704576"/>
        <c:scaling>
          <c:orientation val="minMax"/>
        </c:scaling>
        <c:axPos val="b"/>
        <c:numFmt formatCode="General" sourceLinked="1"/>
        <c:tickLblPos val="nextTo"/>
        <c:crossAx val="77899648"/>
        <c:crossesAt val="-5"/>
        <c:auto val="1"/>
        <c:lblAlgn val="ctr"/>
        <c:lblOffset val="100"/>
      </c:catAx>
      <c:valAx>
        <c:axId val="77899648"/>
        <c:scaling>
          <c:orientation val="minMax"/>
          <c:max val="30"/>
          <c:min val="-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77704576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květnu</a:t>
            </a:r>
            <a:r>
              <a:rPr lang="en-US"/>
              <a:t> 201</a:t>
            </a:r>
            <a:r>
              <a:rPr lang="cs-CZ"/>
              <a:t>4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7.6776577133589818E-2"/>
          <c:y val="0.10367900487051872"/>
          <c:w val="0.85415025993421945"/>
          <c:h val="0.80730943762816398"/>
        </c:manualLayout>
      </c:layout>
      <c:barChart>
        <c:barDir val="col"/>
        <c:grouping val="clustered"/>
        <c:ser>
          <c:idx val="2"/>
          <c:order val="2"/>
          <c:tx>
            <c:strRef>
              <c:f>#REF!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0.60000000000000009</c:v>
                </c:pt>
                <c:pt idx="9">
                  <c:v>0.5</c:v>
                </c:pt>
                <c:pt idx="10">
                  <c:v>3.7</c:v>
                </c:pt>
                <c:pt idx="11">
                  <c:v>2.5</c:v>
                </c:pt>
                <c:pt idx="12">
                  <c:v>5.2</c:v>
                </c:pt>
                <c:pt idx="13">
                  <c:v>13.3</c:v>
                </c:pt>
                <c:pt idx="14">
                  <c:v>34.4</c:v>
                </c:pt>
                <c:pt idx="15">
                  <c:v>24</c:v>
                </c:pt>
                <c:pt idx="16">
                  <c:v>1.9000000000000001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10.1</c:v>
                </c:pt>
                <c:pt idx="24">
                  <c:v>0</c:v>
                </c:pt>
                <c:pt idx="25">
                  <c:v>42.1</c:v>
                </c:pt>
                <c:pt idx="26">
                  <c:v>43.1</c:v>
                </c:pt>
                <c:pt idx="27">
                  <c:v>4</c:v>
                </c:pt>
                <c:pt idx="28">
                  <c:v>2.1</c:v>
                </c:pt>
                <c:pt idx="29">
                  <c:v>0.1</c:v>
                </c:pt>
                <c:pt idx="30">
                  <c:v>0.2</c:v>
                </c:pt>
              </c:numCache>
            </c:numRef>
          </c:val>
        </c:ser>
        <c:axId val="92561792"/>
        <c:axId val="92550656"/>
      </c:barChart>
      <c:lineChart>
        <c:grouping val="standard"/>
        <c:ser>
          <c:idx val="0"/>
          <c:order val="0"/>
          <c:tx>
            <c:strRef>
              <c:f>#REF!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31"/>
                <c:pt idx="0">
                  <c:v>969.9</c:v>
                </c:pt>
                <c:pt idx="1">
                  <c:v>972.7</c:v>
                </c:pt>
                <c:pt idx="2">
                  <c:v>976.4</c:v>
                </c:pt>
                <c:pt idx="3">
                  <c:v>977.6</c:v>
                </c:pt>
                <c:pt idx="4">
                  <c:v>979.2</c:v>
                </c:pt>
                <c:pt idx="5">
                  <c:v>978.5</c:v>
                </c:pt>
                <c:pt idx="6">
                  <c:v>975</c:v>
                </c:pt>
                <c:pt idx="7">
                  <c:v>975.3</c:v>
                </c:pt>
                <c:pt idx="8">
                  <c:v>974.8</c:v>
                </c:pt>
                <c:pt idx="9">
                  <c:v>975.1</c:v>
                </c:pt>
                <c:pt idx="10">
                  <c:v>970.3</c:v>
                </c:pt>
                <c:pt idx="11">
                  <c:v>970.9</c:v>
                </c:pt>
                <c:pt idx="12">
                  <c:v>973.9</c:v>
                </c:pt>
                <c:pt idx="13">
                  <c:v>980</c:v>
                </c:pt>
                <c:pt idx="14">
                  <c:v>979.9</c:v>
                </c:pt>
                <c:pt idx="15">
                  <c:v>976.3</c:v>
                </c:pt>
                <c:pt idx="16">
                  <c:v>975</c:v>
                </c:pt>
                <c:pt idx="17">
                  <c:v>974.6</c:v>
                </c:pt>
                <c:pt idx="18">
                  <c:v>975</c:v>
                </c:pt>
                <c:pt idx="19">
                  <c:v>976.8</c:v>
                </c:pt>
                <c:pt idx="20">
                  <c:v>979.2</c:v>
                </c:pt>
                <c:pt idx="21">
                  <c:v>977.3</c:v>
                </c:pt>
                <c:pt idx="22">
                  <c:v>974</c:v>
                </c:pt>
                <c:pt idx="23">
                  <c:v>974.9</c:v>
                </c:pt>
                <c:pt idx="24">
                  <c:v>980.3</c:v>
                </c:pt>
                <c:pt idx="25">
                  <c:v>978.7</c:v>
                </c:pt>
                <c:pt idx="26">
                  <c:v>972</c:v>
                </c:pt>
                <c:pt idx="27">
                  <c:v>967.9</c:v>
                </c:pt>
                <c:pt idx="28">
                  <c:v>973.9</c:v>
                </c:pt>
                <c:pt idx="29">
                  <c:v>977.1</c:v>
                </c:pt>
                <c:pt idx="30">
                  <c:v>977.3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31"/>
                <c:pt idx="0">
                  <c:v>967.5</c:v>
                </c:pt>
                <c:pt idx="1">
                  <c:v>968.6</c:v>
                </c:pt>
                <c:pt idx="2">
                  <c:v>972.3</c:v>
                </c:pt>
                <c:pt idx="3">
                  <c:v>975.2</c:v>
                </c:pt>
                <c:pt idx="4">
                  <c:v>976.5</c:v>
                </c:pt>
                <c:pt idx="5">
                  <c:v>974.5</c:v>
                </c:pt>
                <c:pt idx="6">
                  <c:v>971.2</c:v>
                </c:pt>
                <c:pt idx="7">
                  <c:v>971.9</c:v>
                </c:pt>
                <c:pt idx="8">
                  <c:v>971.9</c:v>
                </c:pt>
                <c:pt idx="9">
                  <c:v>969.9</c:v>
                </c:pt>
                <c:pt idx="10">
                  <c:v>965.9</c:v>
                </c:pt>
                <c:pt idx="11">
                  <c:v>965.7</c:v>
                </c:pt>
                <c:pt idx="12">
                  <c:v>970.5</c:v>
                </c:pt>
                <c:pt idx="13">
                  <c:v>973.6</c:v>
                </c:pt>
                <c:pt idx="14">
                  <c:v>975.8</c:v>
                </c:pt>
                <c:pt idx="15">
                  <c:v>973</c:v>
                </c:pt>
                <c:pt idx="16">
                  <c:v>971.6</c:v>
                </c:pt>
                <c:pt idx="17">
                  <c:v>970.8</c:v>
                </c:pt>
                <c:pt idx="18">
                  <c:v>972.6</c:v>
                </c:pt>
                <c:pt idx="19">
                  <c:v>974.5</c:v>
                </c:pt>
                <c:pt idx="20">
                  <c:v>976.5</c:v>
                </c:pt>
                <c:pt idx="21">
                  <c:v>973.4</c:v>
                </c:pt>
                <c:pt idx="22">
                  <c:v>970.3</c:v>
                </c:pt>
                <c:pt idx="23">
                  <c:v>971.3</c:v>
                </c:pt>
                <c:pt idx="24">
                  <c:v>974.9</c:v>
                </c:pt>
                <c:pt idx="25">
                  <c:v>971.5</c:v>
                </c:pt>
                <c:pt idx="26">
                  <c:v>966.6</c:v>
                </c:pt>
                <c:pt idx="27">
                  <c:v>965.5</c:v>
                </c:pt>
                <c:pt idx="28">
                  <c:v>967.4</c:v>
                </c:pt>
                <c:pt idx="29">
                  <c:v>973.3</c:v>
                </c:pt>
                <c:pt idx="30">
                  <c:v>974.5</c:v>
                </c:pt>
              </c:numCache>
            </c:numRef>
          </c:val>
        </c:ser>
        <c:marker val="1"/>
        <c:axId val="92404352"/>
        <c:axId val="92548480"/>
      </c:lineChart>
      <c:catAx>
        <c:axId val="92404352"/>
        <c:scaling>
          <c:orientation val="minMax"/>
        </c:scaling>
        <c:axPos val="b"/>
        <c:numFmt formatCode="General" sourceLinked="1"/>
        <c:tickLblPos val="nextTo"/>
        <c:crossAx val="92548480"/>
        <c:crossesAt val="950"/>
        <c:auto val="1"/>
        <c:lblAlgn val="ctr"/>
        <c:lblOffset val="100"/>
      </c:catAx>
      <c:valAx>
        <c:axId val="92548480"/>
        <c:scaling>
          <c:orientation val="minMax"/>
          <c:max val="1000"/>
          <c:min val="9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layout/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92404352"/>
        <c:crosses val="autoZero"/>
        <c:crossBetween val="between"/>
      </c:valAx>
      <c:valAx>
        <c:axId val="92550656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layout/>
        </c:title>
        <c:numFmt formatCode="General" sourceLinked="1"/>
        <c:tickLblPos val="nextTo"/>
        <c:crossAx val="92561792"/>
        <c:crosses val="max"/>
        <c:crossBetween val="between"/>
      </c:valAx>
      <c:catAx>
        <c:axId val="92561792"/>
        <c:scaling>
          <c:orientation val="minMax"/>
        </c:scaling>
        <c:delete val="1"/>
        <c:axPos val="b"/>
        <c:numFmt formatCode="General" sourceLinked="1"/>
        <c:tickLblPos val="none"/>
        <c:crossAx val="9255065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květnu</a:t>
            </a:r>
            <a:r>
              <a:rPr lang="en-US"/>
              <a:t> 201</a:t>
            </a:r>
            <a:r>
              <a:rPr lang="cs-CZ"/>
              <a:t>4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7.1222438166967578E-2"/>
          <c:y val="8.2553462592831292E-2"/>
          <c:w val="0.91376637543673656"/>
          <c:h val="0.80730943762816199"/>
        </c:manualLayout>
      </c:layout>
      <c:lineChart>
        <c:grouping val="standard"/>
        <c:ser>
          <c:idx val="0"/>
          <c:order val="0"/>
          <c:tx>
            <c:strRef>
              <c:f>#REF!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31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94</c:v>
                </c:pt>
                <c:pt idx="4">
                  <c:v>83</c:v>
                </c:pt>
                <c:pt idx="5">
                  <c:v>96</c:v>
                </c:pt>
                <c:pt idx="6">
                  <c:v>95</c:v>
                </c:pt>
                <c:pt idx="7">
                  <c:v>96</c:v>
                </c:pt>
                <c:pt idx="8">
                  <c:v>92</c:v>
                </c:pt>
                <c:pt idx="9">
                  <c:v>74</c:v>
                </c:pt>
                <c:pt idx="10">
                  <c:v>89</c:v>
                </c:pt>
                <c:pt idx="11">
                  <c:v>97</c:v>
                </c:pt>
                <c:pt idx="12">
                  <c:v>90</c:v>
                </c:pt>
                <c:pt idx="13">
                  <c:v>97</c:v>
                </c:pt>
                <c:pt idx="14">
                  <c:v>95</c:v>
                </c:pt>
                <c:pt idx="15">
                  <c:v>97</c:v>
                </c:pt>
                <c:pt idx="16">
                  <c:v>98</c:v>
                </c:pt>
                <c:pt idx="17">
                  <c:v>99</c:v>
                </c:pt>
                <c:pt idx="18">
                  <c:v>83</c:v>
                </c:pt>
                <c:pt idx="19">
                  <c:v>74</c:v>
                </c:pt>
                <c:pt idx="20">
                  <c:v>81</c:v>
                </c:pt>
                <c:pt idx="21">
                  <c:v>69</c:v>
                </c:pt>
                <c:pt idx="22">
                  <c:v>52</c:v>
                </c:pt>
                <c:pt idx="23">
                  <c:v>93</c:v>
                </c:pt>
                <c:pt idx="24">
                  <c:v>98</c:v>
                </c:pt>
                <c:pt idx="25">
                  <c:v>99</c:v>
                </c:pt>
                <c:pt idx="26">
                  <c:v>100</c:v>
                </c:pt>
                <c:pt idx="27">
                  <c:v>99</c:v>
                </c:pt>
                <c:pt idx="28">
                  <c:v>98</c:v>
                </c:pt>
                <c:pt idx="29">
                  <c:v>95</c:v>
                </c:pt>
                <c:pt idx="30">
                  <c:v>100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31"/>
                <c:pt idx="0">
                  <c:v>31</c:v>
                </c:pt>
                <c:pt idx="1">
                  <c:v>70</c:v>
                </c:pt>
                <c:pt idx="2">
                  <c:v>84</c:v>
                </c:pt>
                <c:pt idx="3">
                  <c:v>43</c:v>
                </c:pt>
                <c:pt idx="4">
                  <c:v>43</c:v>
                </c:pt>
                <c:pt idx="5">
                  <c:v>37</c:v>
                </c:pt>
                <c:pt idx="6">
                  <c:v>50</c:v>
                </c:pt>
                <c:pt idx="7">
                  <c:v>50</c:v>
                </c:pt>
                <c:pt idx="8">
                  <c:v>54</c:v>
                </c:pt>
                <c:pt idx="9">
                  <c:v>44</c:v>
                </c:pt>
                <c:pt idx="10">
                  <c:v>53</c:v>
                </c:pt>
                <c:pt idx="11">
                  <c:v>44</c:v>
                </c:pt>
                <c:pt idx="12">
                  <c:v>61</c:v>
                </c:pt>
                <c:pt idx="13">
                  <c:v>66</c:v>
                </c:pt>
                <c:pt idx="14">
                  <c:v>73</c:v>
                </c:pt>
                <c:pt idx="15">
                  <c:v>88</c:v>
                </c:pt>
                <c:pt idx="16">
                  <c:v>91</c:v>
                </c:pt>
                <c:pt idx="17">
                  <c:v>68</c:v>
                </c:pt>
                <c:pt idx="18">
                  <c:v>45</c:v>
                </c:pt>
                <c:pt idx="19">
                  <c:v>35</c:v>
                </c:pt>
                <c:pt idx="20">
                  <c:v>37</c:v>
                </c:pt>
                <c:pt idx="21">
                  <c:v>34</c:v>
                </c:pt>
                <c:pt idx="22">
                  <c:v>34</c:v>
                </c:pt>
                <c:pt idx="23">
                  <c:v>41</c:v>
                </c:pt>
                <c:pt idx="24">
                  <c:v>51</c:v>
                </c:pt>
                <c:pt idx="25">
                  <c:v>65</c:v>
                </c:pt>
                <c:pt idx="26">
                  <c:v>72</c:v>
                </c:pt>
                <c:pt idx="27">
                  <c:v>57</c:v>
                </c:pt>
                <c:pt idx="28">
                  <c:v>85</c:v>
                </c:pt>
                <c:pt idx="29">
                  <c:v>72</c:v>
                </c:pt>
                <c:pt idx="30">
                  <c:v>51</c:v>
                </c:pt>
              </c:numCache>
            </c:numRef>
          </c:val>
        </c:ser>
        <c:marker val="1"/>
        <c:axId val="110450176"/>
        <c:axId val="110451712"/>
      </c:lineChart>
      <c:catAx>
        <c:axId val="110450176"/>
        <c:scaling>
          <c:orientation val="minMax"/>
        </c:scaling>
        <c:axPos val="b"/>
        <c:numFmt formatCode="General" sourceLinked="1"/>
        <c:tickLblPos val="nextTo"/>
        <c:crossAx val="110451712"/>
        <c:crosses val="autoZero"/>
        <c:auto val="1"/>
        <c:lblAlgn val="ctr"/>
        <c:lblOffset val="100"/>
      </c:catAx>
      <c:valAx>
        <c:axId val="110451712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</c:title>
        <c:numFmt formatCode="General" sourceLinked="1"/>
        <c:tickLblPos val="nextTo"/>
        <c:crossAx val="110450176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dnocen&#237;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List2"/>
      <sheetName val="List3"/>
      <sheetName val="List1"/>
    </sheetNames>
    <sheetDataSet>
      <sheetData sheetId="0">
        <row r="1">
          <cell r="C1">
            <v>2014</v>
          </cell>
        </row>
      </sheetData>
      <sheetData sheetId="1"/>
      <sheetData sheetId="2"/>
      <sheetData sheetId="3">
        <row r="5">
          <cell r="G5">
            <v>-14.7</v>
          </cell>
        </row>
        <row r="11">
          <cell r="G11">
            <v>-8.9</v>
          </cell>
        </row>
        <row r="17">
          <cell r="G17">
            <v>-19.5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6" workbookViewId="0">
      <selection activeCell="D36" sqref="D36"/>
    </sheetView>
  </sheetViews>
  <sheetFormatPr defaultRowHeight="12.75"/>
  <cols>
    <col min="1" max="1" width="13" customWidth="1"/>
    <col min="2" max="2" width="21.85546875" customWidth="1"/>
    <col min="5" max="5" width="9.5703125" bestFit="1" customWidth="1"/>
  </cols>
  <sheetData>
    <row r="1" spans="1:7">
      <c r="A1" t="s">
        <v>6</v>
      </c>
      <c r="C1">
        <f>VALUE([1]leden!C1)</f>
        <v>2014</v>
      </c>
    </row>
    <row r="2" spans="1:7" ht="13.5" thickBot="1">
      <c r="A2" t="s">
        <v>7</v>
      </c>
    </row>
    <row r="3" spans="1:7" ht="13.5" thickBot="1">
      <c r="A3" s="21"/>
      <c r="B3" s="36"/>
      <c r="C3" s="36" t="s">
        <v>8</v>
      </c>
      <c r="D3" s="36">
        <f>VALUE(C1)</f>
        <v>2014</v>
      </c>
      <c r="E3" s="36" t="s">
        <v>4</v>
      </c>
      <c r="F3" s="36" t="s">
        <v>5</v>
      </c>
      <c r="G3" s="20" t="s">
        <v>1</v>
      </c>
    </row>
    <row r="4" spans="1:7">
      <c r="A4" s="21" t="s">
        <v>9</v>
      </c>
      <c r="B4" s="16" t="s">
        <v>10</v>
      </c>
      <c r="C4" s="16">
        <v>13.3</v>
      </c>
      <c r="D4" s="29">
        <v>12.8</v>
      </c>
      <c r="E4" s="29">
        <f>+D4-C4</f>
        <v>-0.5</v>
      </c>
      <c r="F4" s="36">
        <v>23.8</v>
      </c>
      <c r="G4" s="37">
        <v>4.5</v>
      </c>
    </row>
    <row r="5" spans="1:7" ht="13.5" thickBot="1">
      <c r="A5" s="32"/>
      <c r="B5" s="10" t="s">
        <v>11</v>
      </c>
      <c r="C5" s="10">
        <v>4.3</v>
      </c>
      <c r="D5" s="27">
        <v>6.8</v>
      </c>
      <c r="E5" s="31">
        <f>+D5-C5</f>
        <v>2.5</v>
      </c>
      <c r="F5" s="24">
        <v>23.8</v>
      </c>
      <c r="G5" s="23">
        <f>VALUE([1]duben!G5)</f>
        <v>-14.7</v>
      </c>
    </row>
    <row r="6" spans="1:7">
      <c r="A6" s="32"/>
      <c r="B6" s="10" t="s">
        <v>12</v>
      </c>
      <c r="C6" s="38"/>
      <c r="D6" s="11">
        <v>7</v>
      </c>
      <c r="E6" s="39"/>
      <c r="F6" s="1"/>
      <c r="G6" s="1"/>
    </row>
    <row r="7" spans="1:7" ht="13.5" thickBot="1">
      <c r="A7" s="32"/>
      <c r="B7" s="10" t="s">
        <v>13</v>
      </c>
      <c r="C7" s="38"/>
      <c r="D7" s="11">
        <v>11</v>
      </c>
      <c r="E7" s="40"/>
      <c r="F7" s="2"/>
      <c r="G7" s="2"/>
    </row>
    <row r="8" spans="1:7">
      <c r="A8" s="32"/>
      <c r="B8" s="10" t="s">
        <v>14</v>
      </c>
      <c r="C8" s="41" t="s">
        <v>15</v>
      </c>
      <c r="D8" s="42"/>
      <c r="E8" s="42"/>
      <c r="F8" s="42"/>
      <c r="G8" s="43"/>
    </row>
    <row r="9" spans="1:7" ht="13.5" thickBot="1">
      <c r="A9" s="44"/>
      <c r="B9" s="8" t="s">
        <v>16</v>
      </c>
      <c r="C9" s="45"/>
      <c r="D9" s="46"/>
      <c r="E9" s="46"/>
      <c r="F9" s="46"/>
      <c r="G9" s="47"/>
    </row>
    <row r="10" spans="1:7">
      <c r="A10" s="32" t="s">
        <v>17</v>
      </c>
      <c r="B10" s="12" t="s">
        <v>18</v>
      </c>
      <c r="C10" s="30">
        <v>19</v>
      </c>
      <c r="D10" s="12">
        <v>17.8</v>
      </c>
      <c r="E10" s="29">
        <f>+D10-C10</f>
        <v>-1.1999999999999993</v>
      </c>
      <c r="F10" s="36">
        <v>27.5</v>
      </c>
      <c r="G10" s="37">
        <v>8.9</v>
      </c>
    </row>
    <row r="11" spans="1:7" ht="13.5" thickBot="1">
      <c r="A11" s="32"/>
      <c r="B11" s="10" t="s">
        <v>19</v>
      </c>
      <c r="C11" s="10">
        <v>8.8000000000000007</v>
      </c>
      <c r="D11" s="27">
        <v>11.5</v>
      </c>
      <c r="E11" s="18">
        <f>+D11-C11</f>
        <v>2.6999999999999993</v>
      </c>
      <c r="F11" s="8">
        <v>27.5</v>
      </c>
      <c r="G11" s="23">
        <f>VALUE([1]duben!G11)</f>
        <v>-8.9</v>
      </c>
    </row>
    <row r="12" spans="1:7">
      <c r="A12" s="32"/>
      <c r="B12" s="10" t="s">
        <v>12</v>
      </c>
      <c r="C12" s="38"/>
      <c r="D12" s="10">
        <v>9</v>
      </c>
      <c r="E12" s="39"/>
      <c r="F12" s="1"/>
      <c r="G12" s="1"/>
    </row>
    <row r="13" spans="1:7" ht="13.5" thickBot="1">
      <c r="A13" s="32"/>
      <c r="B13" s="10" t="s">
        <v>13</v>
      </c>
      <c r="C13" s="38"/>
      <c r="D13" s="10">
        <v>12</v>
      </c>
      <c r="E13" s="40"/>
      <c r="F13" s="2"/>
      <c r="G13" s="2"/>
    </row>
    <row r="14" spans="1:7">
      <c r="A14" s="32"/>
      <c r="B14" s="10" t="s">
        <v>14</v>
      </c>
      <c r="C14" s="48"/>
      <c r="D14" s="49"/>
      <c r="E14" s="49"/>
      <c r="F14" s="49"/>
      <c r="G14" s="50"/>
    </row>
    <row r="15" spans="1:7" ht="13.5" thickBot="1">
      <c r="A15" s="32"/>
      <c r="B15" s="17" t="s">
        <v>16</v>
      </c>
      <c r="C15" s="45"/>
      <c r="D15" s="46"/>
      <c r="E15" s="46"/>
      <c r="F15" s="46"/>
      <c r="G15" s="47"/>
    </row>
    <row r="16" spans="1:7">
      <c r="A16" s="21" t="s">
        <v>20</v>
      </c>
      <c r="B16" s="16" t="s">
        <v>10</v>
      </c>
      <c r="C16" s="16">
        <v>4.8</v>
      </c>
      <c r="D16" s="16">
        <v>6.7</v>
      </c>
      <c r="E16" s="16">
        <f>+D16-C16</f>
        <v>1.9000000000000004</v>
      </c>
      <c r="F16" s="36">
        <v>14.9</v>
      </c>
      <c r="G16" s="37">
        <v>-3.1</v>
      </c>
    </row>
    <row r="17" spans="1:7" ht="13.5" thickBot="1">
      <c r="A17" s="32"/>
      <c r="B17" s="10" t="s">
        <v>11</v>
      </c>
      <c r="C17" s="10">
        <v>-2.1</v>
      </c>
      <c r="D17" s="10">
        <v>0.8</v>
      </c>
      <c r="E17" s="18">
        <f>+D17-C17</f>
        <v>2.9000000000000004</v>
      </c>
      <c r="F17" s="8">
        <v>14.9</v>
      </c>
      <c r="G17" s="5">
        <f>VALUE([1]duben!G17)</f>
        <v>-19.5</v>
      </c>
    </row>
    <row r="18" spans="1:7">
      <c r="A18" s="32"/>
      <c r="B18" s="10" t="s">
        <v>12</v>
      </c>
      <c r="C18" s="38"/>
      <c r="D18" s="10">
        <v>13</v>
      </c>
      <c r="E18" s="39"/>
      <c r="F18" s="1"/>
      <c r="G18" s="1"/>
    </row>
    <row r="19" spans="1:7" ht="13.5" thickBot="1">
      <c r="A19" s="32"/>
      <c r="B19" s="10" t="s">
        <v>13</v>
      </c>
      <c r="C19" s="38"/>
      <c r="D19" s="10">
        <v>2</v>
      </c>
      <c r="E19" s="40"/>
      <c r="F19" s="2"/>
      <c r="G19" s="2"/>
    </row>
    <row r="20" spans="1:7">
      <c r="A20" s="32"/>
      <c r="B20" s="10" t="s">
        <v>14</v>
      </c>
      <c r="C20" s="48"/>
      <c r="D20" s="49"/>
      <c r="E20" s="49"/>
      <c r="F20" s="49"/>
      <c r="G20" s="50"/>
    </row>
    <row r="21" spans="1:7" ht="13.5" thickBot="1">
      <c r="A21" s="44"/>
      <c r="B21" s="8" t="s">
        <v>16</v>
      </c>
      <c r="C21" s="45"/>
      <c r="D21" s="46"/>
      <c r="E21" s="46"/>
      <c r="F21" s="46"/>
      <c r="G21" s="47"/>
    </row>
    <row r="22" spans="1:7">
      <c r="A22" s="32" t="s">
        <v>21</v>
      </c>
      <c r="B22" s="12" t="s">
        <v>22</v>
      </c>
      <c r="C22" s="12">
        <v>0</v>
      </c>
      <c r="D22" s="12">
        <v>0</v>
      </c>
      <c r="E22" s="13"/>
      <c r="F22" s="3"/>
      <c r="G22" s="14"/>
    </row>
    <row r="23" spans="1:7">
      <c r="A23" s="32"/>
      <c r="B23" s="10" t="s">
        <v>23</v>
      </c>
      <c r="C23" s="10">
        <v>4.7</v>
      </c>
      <c r="D23" s="10">
        <v>1</v>
      </c>
      <c r="E23" s="11"/>
      <c r="F23" s="4">
        <v>17</v>
      </c>
      <c r="G23" s="7">
        <v>0</v>
      </c>
    </row>
    <row r="24" spans="1:7">
      <c r="A24" s="32"/>
      <c r="B24" s="10" t="s">
        <v>24</v>
      </c>
      <c r="C24" s="10">
        <v>3.5</v>
      </c>
      <c r="D24" s="10">
        <v>4</v>
      </c>
      <c r="E24" s="11"/>
      <c r="F24" s="4">
        <v>9</v>
      </c>
      <c r="G24" s="7">
        <v>0</v>
      </c>
    </row>
    <row r="25" spans="1:7" ht="13.5" thickBot="1">
      <c r="A25" s="44"/>
      <c r="B25" s="8" t="s">
        <v>25</v>
      </c>
      <c r="C25" s="8">
        <v>0.1</v>
      </c>
      <c r="D25" s="51">
        <v>0</v>
      </c>
      <c r="E25" s="9"/>
      <c r="F25" s="6">
        <v>4</v>
      </c>
      <c r="G25" s="5">
        <v>0</v>
      </c>
    </row>
    <row r="26" spans="1:7">
      <c r="A26" s="32"/>
      <c r="B26" s="12"/>
      <c r="C26" s="12" t="s">
        <v>8</v>
      </c>
      <c r="D26" s="12">
        <f>VALUE(C1)</f>
        <v>2014</v>
      </c>
      <c r="E26" s="19" t="s">
        <v>4</v>
      </c>
      <c r="F26" s="13" t="s">
        <v>26</v>
      </c>
      <c r="G26" s="52" t="s">
        <v>27</v>
      </c>
    </row>
    <row r="27" spans="1:7">
      <c r="A27" s="32" t="s">
        <v>0</v>
      </c>
      <c r="B27" s="10" t="s">
        <v>10</v>
      </c>
      <c r="C27" s="10">
        <v>90</v>
      </c>
      <c r="D27" s="10">
        <v>190.9</v>
      </c>
      <c r="E27" s="10">
        <f>+D27-C27</f>
        <v>100.9</v>
      </c>
      <c r="F27" s="26">
        <f>+D27/C27*100</f>
        <v>212.11111111111114</v>
      </c>
      <c r="G27" s="15">
        <v>43.1</v>
      </c>
    </row>
    <row r="28" spans="1:7" ht="13.5" thickBot="1">
      <c r="A28" s="32"/>
      <c r="B28" s="10" t="s">
        <v>11</v>
      </c>
      <c r="C28" s="10">
        <v>274</v>
      </c>
      <c r="D28" s="10">
        <v>314.39999999999998</v>
      </c>
      <c r="E28" s="18">
        <f>+D28-C28</f>
        <v>40.399999999999977</v>
      </c>
      <c r="F28" s="26">
        <f>+D28/C28*100</f>
        <v>114.74452554744525</v>
      </c>
      <c r="G28" s="5">
        <v>43.1</v>
      </c>
    </row>
    <row r="29" spans="1:7">
      <c r="A29" s="32"/>
      <c r="B29" s="10" t="s">
        <v>28</v>
      </c>
      <c r="C29" s="10">
        <v>15</v>
      </c>
      <c r="D29" s="10">
        <v>19</v>
      </c>
      <c r="E29" s="11">
        <f>+D29-C29</f>
        <v>4</v>
      </c>
      <c r="F29" s="39"/>
    </row>
    <row r="30" spans="1:7">
      <c r="A30" s="32"/>
      <c r="B30" s="10" t="s">
        <v>29</v>
      </c>
      <c r="C30" s="10">
        <v>10</v>
      </c>
      <c r="D30" s="10">
        <v>13</v>
      </c>
      <c r="E30" s="11">
        <f>+D30-C30</f>
        <v>3</v>
      </c>
      <c r="F30" s="33"/>
    </row>
    <row r="31" spans="1:7" ht="13.5" thickBot="1">
      <c r="A31" s="32"/>
      <c r="B31" s="10" t="s">
        <v>30</v>
      </c>
      <c r="C31" s="10">
        <v>1</v>
      </c>
      <c r="D31" s="10">
        <v>6</v>
      </c>
      <c r="E31" s="11">
        <f>+D31-C31</f>
        <v>5</v>
      </c>
      <c r="F31" s="40"/>
    </row>
    <row r="32" spans="1:7" ht="13.5" thickBot="1">
      <c r="A32" s="44"/>
      <c r="B32" s="8" t="s">
        <v>14</v>
      </c>
      <c r="C32" s="53"/>
      <c r="D32" s="54"/>
      <c r="E32" s="54"/>
      <c r="F32" s="55"/>
    </row>
    <row r="33" spans="1:6">
      <c r="A33" s="21" t="s">
        <v>31</v>
      </c>
      <c r="B33" s="36"/>
      <c r="C33" s="36"/>
      <c r="D33" s="34" t="s">
        <v>32</v>
      </c>
      <c r="E33" s="34"/>
      <c r="F33" s="35"/>
    </row>
    <row r="34" spans="1:6" ht="13.5" thickBot="1">
      <c r="A34" s="32" t="s">
        <v>33</v>
      </c>
      <c r="B34" s="22"/>
      <c r="C34" s="22">
        <f>VALUE(C1)</f>
        <v>2014</v>
      </c>
      <c r="D34" s="17" t="s">
        <v>2</v>
      </c>
      <c r="E34" s="17" t="s">
        <v>34</v>
      </c>
      <c r="F34" s="15" t="s">
        <v>3</v>
      </c>
    </row>
    <row r="35" spans="1:6" ht="14.25">
      <c r="A35" s="32"/>
      <c r="B35" s="16" t="s">
        <v>35</v>
      </c>
      <c r="C35" s="56">
        <v>1096</v>
      </c>
      <c r="D35" s="29">
        <v>864.78234295415962</v>
      </c>
      <c r="E35" s="29">
        <v>1130.425</v>
      </c>
      <c r="F35" s="28">
        <v>564.59999999999991</v>
      </c>
    </row>
    <row r="36" spans="1:6" ht="14.25">
      <c r="A36" s="32"/>
      <c r="B36" s="10" t="s">
        <v>36</v>
      </c>
      <c r="C36" s="57">
        <v>690</v>
      </c>
      <c r="D36" s="27">
        <v>575.0099108658743</v>
      </c>
      <c r="E36" s="27">
        <v>768.57500000000005</v>
      </c>
      <c r="F36" s="25">
        <v>322.10000000000002</v>
      </c>
    </row>
    <row r="37" spans="1:6" ht="14.25">
      <c r="A37" s="32"/>
      <c r="B37" s="10" t="s">
        <v>37</v>
      </c>
      <c r="C37" s="57">
        <v>470</v>
      </c>
      <c r="D37" s="27">
        <v>422.12370543293719</v>
      </c>
      <c r="E37" s="27">
        <v>610.55000000000007</v>
      </c>
      <c r="F37" s="25">
        <v>215.00000000000006</v>
      </c>
    </row>
    <row r="38" spans="1:6" ht="15" thickBot="1">
      <c r="A38" s="44"/>
      <c r="B38" s="8" t="s">
        <v>38</v>
      </c>
      <c r="C38" s="58">
        <v>164</v>
      </c>
      <c r="D38" s="24">
        <v>160.09244482173173</v>
      </c>
      <c r="E38" s="24">
        <v>338.92500000000007</v>
      </c>
      <c r="F38" s="23">
        <v>37.899999999999984</v>
      </c>
    </row>
    <row r="39" spans="1:6">
      <c r="A39" t="s">
        <v>39</v>
      </c>
    </row>
    <row r="41" spans="1:6">
      <c r="A41" s="59" t="s">
        <v>40</v>
      </c>
    </row>
    <row r="42" spans="1:6">
      <c r="A42" s="59" t="s">
        <v>41</v>
      </c>
    </row>
    <row r="43" spans="1:6">
      <c r="A43" s="60" t="s">
        <v>42</v>
      </c>
    </row>
    <row r="44" spans="1:6">
      <c r="A44" s="60" t="s">
        <v>43</v>
      </c>
    </row>
    <row r="45" spans="1:6">
      <c r="A45" s="60" t="s">
        <v>44</v>
      </c>
    </row>
    <row r="46" spans="1:6">
      <c r="A46" s="59" t="s">
        <v>45</v>
      </c>
    </row>
  </sheetData>
  <mergeCells count="8">
    <mergeCell ref="C32:F32"/>
    <mergeCell ref="D33:F33"/>
    <mergeCell ref="C8:G8"/>
    <mergeCell ref="C9:G9"/>
    <mergeCell ref="C14:G14"/>
    <mergeCell ref="C15:G15"/>
    <mergeCell ref="C20:G20"/>
    <mergeCell ref="C21:G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květen</vt:lpstr>
      <vt:lpstr>Graf 5-1</vt:lpstr>
      <vt:lpstr>Graf 5-2</vt:lpstr>
      <vt:lpstr>Graf 5-3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Macháč</dc:creator>
  <cp:lastModifiedBy>Macháč</cp:lastModifiedBy>
  <dcterms:created xsi:type="dcterms:W3CDTF">2014-05-15T05:41:26Z</dcterms:created>
  <dcterms:modified xsi:type="dcterms:W3CDTF">2014-06-01T07:12:28Z</dcterms:modified>
</cp:coreProperties>
</file>