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055" activeTab="1"/>
  </bookViews>
  <sheets>
    <sheet name="listopad" sheetId="1" r:id="rId1"/>
    <sheet name="Graf 11-1" sheetId="2" r:id="rId2"/>
    <sheet name="Graf 11-2" sheetId="3" r:id="rId3"/>
    <sheet name="Graf 11-3" sheetId="4" r:id="rId4"/>
  </sheets>
  <externalReferences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C34" i="1"/>
  <c r="E31"/>
  <c r="E30"/>
  <c r="E29"/>
  <c r="G28"/>
  <c r="F28"/>
  <c r="E28"/>
  <c r="F27"/>
  <c r="E27"/>
  <c r="G17"/>
  <c r="F17"/>
  <c r="E17"/>
  <c r="E16"/>
  <c r="G11"/>
  <c r="F11"/>
  <c r="E11"/>
  <c r="E10"/>
  <c r="G5"/>
  <c r="F5"/>
  <c r="E5"/>
  <c r="E4"/>
  <c r="D3"/>
  <c r="C1"/>
  <c r="D26" s="1"/>
</calcChain>
</file>

<file path=xl/sharedStrings.xml><?xml version="1.0" encoding="utf-8"?>
<sst xmlns="http://schemas.openxmlformats.org/spreadsheetml/2006/main" count="64" uniqueCount="47">
  <si>
    <t>Celkové hodnocení:</t>
  </si>
  <si>
    <t>dl. průměr</t>
  </si>
  <si>
    <t>rozdíl</t>
  </si>
  <si>
    <t>max.</t>
  </si>
  <si>
    <t>min.</t>
  </si>
  <si>
    <t>prům. teplota:</t>
  </si>
  <si>
    <t>v měsíci</t>
  </si>
  <si>
    <t>od poč. roku</t>
  </si>
  <si>
    <t xml:space="preserve">počet tepl. nadnorm. dnů </t>
  </si>
  <si>
    <t xml:space="preserve">počet tepl. podnorm. dnů </t>
  </si>
  <si>
    <t>rekordy  + ve dnech</t>
  </si>
  <si>
    <t>10,11 a průměr 3 pentády</t>
  </si>
  <si>
    <t>rekordy - ve dnech</t>
  </si>
  <si>
    <t>maxim. teplota</t>
  </si>
  <si>
    <t>6 a 11</t>
  </si>
  <si>
    <t>minim. teplota</t>
  </si>
  <si>
    <t>6 a průměr 2. pentády</t>
  </si>
  <si>
    <t xml:space="preserve">počet dnů </t>
  </si>
  <si>
    <t>ledových</t>
  </si>
  <si>
    <t>mrazových</t>
  </si>
  <si>
    <t>letních</t>
  </si>
  <si>
    <t>tropických</t>
  </si>
  <si>
    <t>% normálu</t>
  </si>
  <si>
    <t>max/den</t>
  </si>
  <si>
    <t>srážky</t>
  </si>
  <si>
    <t>počet sráž. dnů celkem</t>
  </si>
  <si>
    <t>z toho nad 1 mm</t>
  </si>
  <si>
    <t xml:space="preserve">           nad 10mm</t>
  </si>
  <si>
    <t>Efektivní teploty</t>
  </si>
  <si>
    <t>dlouhodobě.</t>
  </si>
  <si>
    <t>narůstajícím způsobem</t>
  </si>
  <si>
    <t>průměr</t>
  </si>
  <si>
    <t>maximum</t>
  </si>
  <si>
    <t>minimum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</si>
  <si>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</si>
  <si>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</si>
  <si>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</si>
  <si>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</si>
  <si>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max a min hodnoty se vztahují k danému roku, u počtu dnů jde o údaje z historie stanice</t>
  </si>
  <si>
    <t>Vemi teplé první dvě dekády, ve kterých bylo z prvních 18 dnů 17 nadnormálních,</t>
  </si>
  <si>
    <t xml:space="preserve"> z toho 2 rekordní. Cladný závěr měsíce způsobil, že průměrná teplota</t>
  </si>
  <si>
    <r>
      <t xml:space="preserve">přesáhla dlouhodobý průměr jen o 0,5 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C a tím se průměr za celý měsíc dostal </t>
    </r>
  </si>
  <si>
    <t>do normálů. Průměrná teplota od počátku roku je však nejvyšší v historii</t>
  </si>
  <si>
    <t>stanice a stejně je tomu u průměru minimálních teplot..</t>
  </si>
  <si>
    <t>Srážek bylo sice méně, ale podle mezinárodních kritérií byly ještě v normálu,</t>
  </si>
  <si>
    <t xml:space="preserve">byť téměř na jeho spodní hranici. Ale od počátku roku jsme stále ještě </t>
  </si>
  <si>
    <t>nad dlouhodobým průměrem.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</si>
</sst>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6" xfId="0" applyFill="1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/>
    <xf numFmtId="0" fontId="0" fillId="0" borderId="22" xfId="0" applyBorder="1"/>
    <xf numFmtId="0" fontId="0" fillId="0" borderId="14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8" xfId="0" applyBorder="1"/>
    <xf numFmtId="0" fontId="0" fillId="0" borderId="27" xfId="0" applyBorder="1"/>
    <xf numFmtId="0" fontId="0" fillId="0" borderId="28" xfId="0" applyBorder="1"/>
    <xf numFmtId="0" fontId="0" fillId="0" borderId="24" xfId="0" applyFill="1" applyBorder="1"/>
    <xf numFmtId="164" fontId="0" fillId="0" borderId="10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3" xfId="0" applyBorder="1"/>
    <xf numFmtId="164" fontId="0" fillId="0" borderId="4" xfId="0" applyNumberFormat="1" applyBorder="1"/>
    <xf numFmtId="164" fontId="0" fillId="0" borderId="24" xfId="0" applyNumberFormat="1" applyBorder="1"/>
    <xf numFmtId="164" fontId="0" fillId="0" borderId="6" xfId="0" applyNumberFormat="1" applyBorder="1"/>
    <xf numFmtId="164" fontId="0" fillId="0" borderId="26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0" fontId="2" fillId="0" borderId="0" xfId="0" applyFont="1"/>
    <xf numFmtId="0" fontId="2" fillId="0" borderId="0" xfId="0" applyFont="1" applyFill="1" applyBorder="1"/>
  </cellXfs>
  <cellStyles count="13">
    <cellStyle name="normální" xfId="0" builtinId="0"/>
    <cellStyle name="normální 2" xfId="1"/>
    <cellStyle name="normální 2 2" xfId="2"/>
    <cellStyle name="normální 2 2 2" xfId="3"/>
    <cellStyle name="normální 2 2 2 2" xfId="4"/>
    <cellStyle name="normální 3" xfId="5"/>
    <cellStyle name="normální 3 2" xfId="6"/>
    <cellStyle name="normální 4" xfId="7"/>
    <cellStyle name="normální 5" xfId="8"/>
    <cellStyle name="normální 6" xfId="9"/>
    <cellStyle name="normální 7" xfId="10"/>
    <cellStyle name="normální 8" xfId="11"/>
    <cellStyle name="normální 8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listopadu</a:t>
            </a:r>
            <a:r>
              <a:rPr lang="en-US"/>
              <a:t> 201</a:t>
            </a:r>
            <a:r>
              <a:rPr lang="cs-CZ"/>
              <a:t>4</a:t>
            </a:r>
            <a:r>
              <a:rPr lang="en-US"/>
              <a:t> s dlouhodobým klouzavým průměrem</a:t>
            </a:r>
          </a:p>
        </c:rich>
      </c:tx>
      <c:layout>
        <c:manualLayout>
          <c:xMode val="edge"/>
          <c:yMode val="edge"/>
          <c:x val="0.14452377038381417"/>
          <c:y val="1.2650072273083521E-2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'[2]listopad ručně  '!$B$49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'[2]listopad ručně  '!$A$50:$A$79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'[2]listopad ručně  '!$B$50:$B$79</c:f>
              <c:numCache>
                <c:formatCode>0.0</c:formatCode>
                <c:ptCount val="30"/>
                <c:pt idx="0">
                  <c:v>11.4</c:v>
                </c:pt>
                <c:pt idx="1">
                  <c:v>13.7</c:v>
                </c:pt>
                <c:pt idx="2">
                  <c:v>13</c:v>
                </c:pt>
                <c:pt idx="3">
                  <c:v>15</c:v>
                </c:pt>
                <c:pt idx="4">
                  <c:v>17.5</c:v>
                </c:pt>
                <c:pt idx="5">
                  <c:v>17.8</c:v>
                </c:pt>
                <c:pt idx="6">
                  <c:v>16.100000000000001</c:v>
                </c:pt>
                <c:pt idx="7">
                  <c:v>14.8</c:v>
                </c:pt>
                <c:pt idx="8">
                  <c:v>10.5</c:v>
                </c:pt>
                <c:pt idx="9">
                  <c:v>15.4</c:v>
                </c:pt>
                <c:pt idx="10">
                  <c:v>17.8</c:v>
                </c:pt>
                <c:pt idx="11">
                  <c:v>15.9</c:v>
                </c:pt>
                <c:pt idx="12">
                  <c:v>15.1</c:v>
                </c:pt>
                <c:pt idx="13">
                  <c:v>8.5</c:v>
                </c:pt>
                <c:pt idx="14">
                  <c:v>12.9</c:v>
                </c:pt>
                <c:pt idx="15">
                  <c:v>13</c:v>
                </c:pt>
                <c:pt idx="16">
                  <c:v>11.2</c:v>
                </c:pt>
                <c:pt idx="17">
                  <c:v>9.6</c:v>
                </c:pt>
                <c:pt idx="18">
                  <c:v>9.6</c:v>
                </c:pt>
                <c:pt idx="19">
                  <c:v>6</c:v>
                </c:pt>
                <c:pt idx="20">
                  <c:v>4</c:v>
                </c:pt>
                <c:pt idx="21">
                  <c:v>4.0999999999999996</c:v>
                </c:pt>
                <c:pt idx="22">
                  <c:v>7.5</c:v>
                </c:pt>
                <c:pt idx="23">
                  <c:v>6.5</c:v>
                </c:pt>
                <c:pt idx="24">
                  <c:v>4.0999999999999996</c:v>
                </c:pt>
                <c:pt idx="25">
                  <c:v>4.2</c:v>
                </c:pt>
                <c:pt idx="26">
                  <c:v>2.8</c:v>
                </c:pt>
                <c:pt idx="27">
                  <c:v>1.3</c:v>
                </c:pt>
                <c:pt idx="28">
                  <c:v>-0.3</c:v>
                </c:pt>
                <c:pt idx="29">
                  <c:v>-1.9</c:v>
                </c:pt>
              </c:numCache>
            </c:numRef>
          </c:val>
        </c:ser>
        <c:ser>
          <c:idx val="1"/>
          <c:order val="1"/>
          <c:tx>
            <c:strRef>
              <c:f>'[2]listopad ručně  '!$C$49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'[2]listopad ručně  '!$A$50:$A$79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'[2]listopad ručně  '!$C$50:$C$79</c:f>
              <c:numCache>
                <c:formatCode>0.0</c:formatCode>
                <c:ptCount val="30"/>
                <c:pt idx="0">
                  <c:v>8.9</c:v>
                </c:pt>
                <c:pt idx="1">
                  <c:v>8.4749999999999996</c:v>
                </c:pt>
                <c:pt idx="2">
                  <c:v>10.15</c:v>
                </c:pt>
                <c:pt idx="3">
                  <c:v>13.074999999999999</c:v>
                </c:pt>
                <c:pt idx="4">
                  <c:v>15.649999999999999</c:v>
                </c:pt>
                <c:pt idx="5">
                  <c:v>13.074999999999999</c:v>
                </c:pt>
                <c:pt idx="6">
                  <c:v>14.950000000000001</c:v>
                </c:pt>
                <c:pt idx="7">
                  <c:v>8.5749999999999993</c:v>
                </c:pt>
                <c:pt idx="8">
                  <c:v>7.9249999999999998</c:v>
                </c:pt>
                <c:pt idx="9">
                  <c:v>13.7</c:v>
                </c:pt>
                <c:pt idx="10">
                  <c:v>15.05</c:v>
                </c:pt>
                <c:pt idx="11">
                  <c:v>14.299999999999999</c:v>
                </c:pt>
                <c:pt idx="12">
                  <c:v>9.3249999999999993</c:v>
                </c:pt>
                <c:pt idx="13">
                  <c:v>7.125</c:v>
                </c:pt>
                <c:pt idx="14">
                  <c:v>12.1</c:v>
                </c:pt>
                <c:pt idx="15">
                  <c:v>10.8</c:v>
                </c:pt>
                <c:pt idx="16">
                  <c:v>7.5250000000000004</c:v>
                </c:pt>
                <c:pt idx="17">
                  <c:v>7.5</c:v>
                </c:pt>
                <c:pt idx="18">
                  <c:v>5.8000000000000007</c:v>
                </c:pt>
                <c:pt idx="19">
                  <c:v>3.7749999999999999</c:v>
                </c:pt>
                <c:pt idx="20">
                  <c:v>3.5</c:v>
                </c:pt>
                <c:pt idx="21">
                  <c:v>3.625</c:v>
                </c:pt>
                <c:pt idx="22">
                  <c:v>4.5750000000000002</c:v>
                </c:pt>
                <c:pt idx="23">
                  <c:v>3.2</c:v>
                </c:pt>
                <c:pt idx="24">
                  <c:v>1.1499999999999999</c:v>
                </c:pt>
                <c:pt idx="25">
                  <c:v>1.925</c:v>
                </c:pt>
                <c:pt idx="26">
                  <c:v>0.30000000000000004</c:v>
                </c:pt>
                <c:pt idx="27">
                  <c:v>-4.9999999999999989E-2</c:v>
                </c:pt>
                <c:pt idx="28">
                  <c:v>-2.5999999999999996</c:v>
                </c:pt>
                <c:pt idx="29">
                  <c:v>-3.3</c:v>
                </c:pt>
              </c:numCache>
            </c:numRef>
          </c:val>
        </c:ser>
        <c:ser>
          <c:idx val="2"/>
          <c:order val="2"/>
          <c:tx>
            <c:strRef>
              <c:f>'[2]listopad ručně  '!$D$49</c:f>
              <c:strCache>
                <c:ptCount val="1"/>
                <c:pt idx="0">
                  <c:v>dl.kl. průměr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'[2]listopad ručně  '!$A$50:$A$79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'[2]listopad ručně  '!$D$50:$D$79</c:f>
              <c:numCache>
                <c:formatCode>0.0</c:formatCode>
                <c:ptCount val="30"/>
                <c:pt idx="0">
                  <c:v>5.5884674329501927</c:v>
                </c:pt>
                <c:pt idx="1">
                  <c:v>5.4146168582375491</c:v>
                </c:pt>
                <c:pt idx="2">
                  <c:v>5.2273243933588764</c:v>
                </c:pt>
                <c:pt idx="3">
                  <c:v>5.0305172413793109</c:v>
                </c:pt>
                <c:pt idx="4">
                  <c:v>4.8088378033205634</c:v>
                </c:pt>
                <c:pt idx="5">
                  <c:v>4.5989399744572177</c:v>
                </c:pt>
                <c:pt idx="6">
                  <c:v>4.4162452107279702</c:v>
                </c:pt>
                <c:pt idx="7">
                  <c:v>4.2376181353767564</c:v>
                </c:pt>
                <c:pt idx="8">
                  <c:v>4.1338825031928481</c:v>
                </c:pt>
                <c:pt idx="9">
                  <c:v>4.0161941251596422</c:v>
                </c:pt>
                <c:pt idx="10">
                  <c:v>3.8819987228607924</c:v>
                </c:pt>
                <c:pt idx="11">
                  <c:v>3.7393103448275866</c:v>
                </c:pt>
                <c:pt idx="12">
                  <c:v>3.5594572158365274</c:v>
                </c:pt>
                <c:pt idx="13">
                  <c:v>3.3872030651341007</c:v>
                </c:pt>
                <c:pt idx="14">
                  <c:v>3.269296296296297</c:v>
                </c:pt>
                <c:pt idx="15">
                  <c:v>3.1814878671775229</c:v>
                </c:pt>
                <c:pt idx="16">
                  <c:v>2.9506130268199233</c:v>
                </c:pt>
                <c:pt idx="17">
                  <c:v>2.7241123882503193</c:v>
                </c:pt>
                <c:pt idx="18">
                  <c:v>2.5243997445721584</c:v>
                </c:pt>
                <c:pt idx="19">
                  <c:v>2.3395019157088126</c:v>
                </c:pt>
                <c:pt idx="20">
                  <c:v>2.1234738186462319</c:v>
                </c:pt>
                <c:pt idx="21">
                  <c:v>1.9054342273307789</c:v>
                </c:pt>
                <c:pt idx="22">
                  <c:v>1.6990485312899104</c:v>
                </c:pt>
                <c:pt idx="23">
                  <c:v>1.4888633461047254</c:v>
                </c:pt>
                <c:pt idx="24">
                  <c:v>1.3166411238825031</c:v>
                </c:pt>
                <c:pt idx="25">
                  <c:v>1.1838825031928479</c:v>
                </c:pt>
                <c:pt idx="26">
                  <c:v>1.0750063856960406</c:v>
                </c:pt>
                <c:pt idx="27">
                  <c:v>0.9580523627075348</c:v>
                </c:pt>
                <c:pt idx="28">
                  <c:v>0.80782247765006421</c:v>
                </c:pt>
                <c:pt idx="29">
                  <c:v>0.66040868454661572</c:v>
                </c:pt>
              </c:numCache>
            </c:numRef>
          </c:val>
        </c:ser>
        <c:ser>
          <c:idx val="3"/>
          <c:order val="3"/>
          <c:tx>
            <c:strRef>
              <c:f>'[2]listopad ručně  '!$E$49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'[2]listopad ručně  '!$A$50:$A$79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'[2]listopad ručně  '!$E$50:$E$79</c:f>
              <c:numCache>
                <c:formatCode>0.0</c:formatCode>
                <c:ptCount val="30"/>
                <c:pt idx="0">
                  <c:v>-1.3</c:v>
                </c:pt>
                <c:pt idx="1">
                  <c:v>2.9</c:v>
                </c:pt>
                <c:pt idx="2">
                  <c:v>2.8</c:v>
                </c:pt>
                <c:pt idx="3">
                  <c:v>5.2</c:v>
                </c:pt>
                <c:pt idx="4">
                  <c:v>7.6</c:v>
                </c:pt>
                <c:pt idx="5">
                  <c:v>9.8000000000000007</c:v>
                </c:pt>
                <c:pt idx="6">
                  <c:v>6.8</c:v>
                </c:pt>
                <c:pt idx="7">
                  <c:v>8</c:v>
                </c:pt>
                <c:pt idx="8">
                  <c:v>7</c:v>
                </c:pt>
                <c:pt idx="9">
                  <c:v>5.0999999999999996</c:v>
                </c:pt>
                <c:pt idx="10">
                  <c:v>8.5</c:v>
                </c:pt>
                <c:pt idx="11">
                  <c:v>8.3000000000000007</c:v>
                </c:pt>
                <c:pt idx="12">
                  <c:v>5</c:v>
                </c:pt>
                <c:pt idx="13">
                  <c:v>1.7</c:v>
                </c:pt>
                <c:pt idx="14">
                  <c:v>3</c:v>
                </c:pt>
                <c:pt idx="15">
                  <c:v>6.5</c:v>
                </c:pt>
                <c:pt idx="16">
                  <c:v>2.8</c:v>
                </c:pt>
                <c:pt idx="17">
                  <c:v>3.8</c:v>
                </c:pt>
                <c:pt idx="18">
                  <c:v>-0.4</c:v>
                </c:pt>
                <c:pt idx="19">
                  <c:v>3.4</c:v>
                </c:pt>
                <c:pt idx="20">
                  <c:v>3.3</c:v>
                </c:pt>
                <c:pt idx="21">
                  <c:v>2.7</c:v>
                </c:pt>
                <c:pt idx="22">
                  <c:v>2.2000000000000002</c:v>
                </c:pt>
                <c:pt idx="23">
                  <c:v>-1.7</c:v>
                </c:pt>
                <c:pt idx="24">
                  <c:v>-1.2</c:v>
                </c:pt>
                <c:pt idx="25">
                  <c:v>-2.7</c:v>
                </c:pt>
                <c:pt idx="26">
                  <c:v>-2.7</c:v>
                </c:pt>
                <c:pt idx="27">
                  <c:v>-1.2</c:v>
                </c:pt>
                <c:pt idx="28">
                  <c:v>-3</c:v>
                </c:pt>
                <c:pt idx="29">
                  <c:v>-3.7</c:v>
                </c:pt>
              </c:numCache>
            </c:numRef>
          </c:val>
        </c:ser>
        <c:marker val="1"/>
        <c:axId val="52965760"/>
        <c:axId val="52967296"/>
      </c:lineChart>
      <c:catAx>
        <c:axId val="52965760"/>
        <c:scaling>
          <c:orientation val="minMax"/>
        </c:scaling>
        <c:axPos val="b"/>
        <c:numFmt formatCode="General" sourceLinked="1"/>
        <c:tickLblPos val="nextTo"/>
        <c:crossAx val="52967296"/>
        <c:crossesAt val="-5"/>
        <c:auto val="1"/>
        <c:lblAlgn val="ctr"/>
        <c:lblOffset val="100"/>
      </c:catAx>
      <c:valAx>
        <c:axId val="52967296"/>
        <c:scaling>
          <c:orientation val="minMax"/>
          <c:max val="20"/>
          <c:min val="-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oC</a:t>
                </a:r>
              </a:p>
            </c:rich>
          </c:tx>
          <c:layout/>
        </c:title>
        <c:numFmt formatCode="0.0" sourceLinked="1"/>
        <c:tickLblPos val="nextTo"/>
        <c:crossAx val="52965760"/>
        <c:crosses val="autoZero"/>
        <c:crossBetween val="between"/>
        <c:majorUnit val="5"/>
        <c:minorUnit val="1"/>
      </c:valAx>
    </c:plotArea>
    <c:legend>
      <c:legendPos val="b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listopadu</a:t>
            </a:r>
            <a:r>
              <a:rPr lang="en-US"/>
              <a:t> 201</a:t>
            </a:r>
            <a:r>
              <a:rPr lang="cs-CZ"/>
              <a:t>4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7.6776577133589818E-2"/>
          <c:y val="0.10367900487051872"/>
          <c:w val="0.85415025993421945"/>
          <c:h val="0.80730943762823471"/>
        </c:manualLayout>
      </c:layout>
      <c:barChart>
        <c:barDir val="col"/>
        <c:grouping val="clustered"/>
        <c:ser>
          <c:idx val="2"/>
          <c:order val="2"/>
          <c:tx>
            <c:strRef>
              <c:f>'[2]listopad ručně  '!$N$49</c:f>
              <c:strCache>
                <c:ptCount val="1"/>
                <c:pt idx="0">
                  <c:v>srážky</c:v>
                </c:pt>
              </c:strCache>
            </c:strRef>
          </c:tx>
          <c:cat>
            <c:numRef>
              <c:f>'[2]listopad ručně  '!$K$50:$K$79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'[2]listopad ručně  '!$N$50:$N$79</c:f>
              <c:numCache>
                <c:formatCode>General</c:formatCode>
                <c:ptCount val="30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17.8</c:v>
                </c:pt>
                <c:pt idx="7">
                  <c:v>12.8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</c:v>
                </c:pt>
                <c:pt idx="16">
                  <c:v>0</c:v>
                </c:pt>
                <c:pt idx="17">
                  <c:v>1.6</c:v>
                </c:pt>
                <c:pt idx="18">
                  <c:v>1.6</c:v>
                </c:pt>
                <c:pt idx="19">
                  <c:v>1.1000000000000001</c:v>
                </c:pt>
                <c:pt idx="20">
                  <c:v>0.3</c:v>
                </c:pt>
                <c:pt idx="21">
                  <c:v>0</c:v>
                </c:pt>
                <c:pt idx="22">
                  <c:v>0</c:v>
                </c:pt>
                <c:pt idx="23">
                  <c:v>1.6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0.3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axId val="53263744"/>
        <c:axId val="53261824"/>
      </c:barChart>
      <c:lineChart>
        <c:grouping val="standard"/>
        <c:ser>
          <c:idx val="0"/>
          <c:order val="0"/>
          <c:tx>
            <c:strRef>
              <c:f>'[2]listopad ručně  '!$L$49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'[2]listopad ručně  '!$K$50:$K$79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'[2]listopad ručně  '!$L$50:$L$79</c:f>
              <c:numCache>
                <c:formatCode>General</c:formatCode>
                <c:ptCount val="30"/>
                <c:pt idx="0">
                  <c:v>985.2</c:v>
                </c:pt>
                <c:pt idx="1">
                  <c:v>982.6</c:v>
                </c:pt>
                <c:pt idx="2">
                  <c:v>978.5</c:v>
                </c:pt>
                <c:pt idx="3">
                  <c:v>970.2</c:v>
                </c:pt>
                <c:pt idx="4">
                  <c:v>965.8</c:v>
                </c:pt>
                <c:pt idx="5">
                  <c:v>972.8</c:v>
                </c:pt>
                <c:pt idx="6">
                  <c:v>972.8</c:v>
                </c:pt>
                <c:pt idx="7">
                  <c:v>976.3</c:v>
                </c:pt>
                <c:pt idx="8">
                  <c:v>975.3</c:v>
                </c:pt>
                <c:pt idx="9">
                  <c:v>974.2</c:v>
                </c:pt>
                <c:pt idx="10">
                  <c:v>974.4</c:v>
                </c:pt>
                <c:pt idx="11">
                  <c:v>971.6</c:v>
                </c:pt>
                <c:pt idx="12">
                  <c:v>974.4</c:v>
                </c:pt>
                <c:pt idx="13">
                  <c:v>976.2</c:v>
                </c:pt>
                <c:pt idx="14">
                  <c:v>975</c:v>
                </c:pt>
                <c:pt idx="15">
                  <c:v>968.3</c:v>
                </c:pt>
                <c:pt idx="16">
                  <c:v>970.7</c:v>
                </c:pt>
                <c:pt idx="17">
                  <c:v>970.8</c:v>
                </c:pt>
                <c:pt idx="18">
                  <c:v>979.6</c:v>
                </c:pt>
                <c:pt idx="19">
                  <c:v>984.2</c:v>
                </c:pt>
                <c:pt idx="20">
                  <c:v>984.7</c:v>
                </c:pt>
                <c:pt idx="21">
                  <c:v>985.9</c:v>
                </c:pt>
                <c:pt idx="22">
                  <c:v>987.9</c:v>
                </c:pt>
                <c:pt idx="23">
                  <c:v>987.1</c:v>
                </c:pt>
                <c:pt idx="24">
                  <c:v>986.5</c:v>
                </c:pt>
                <c:pt idx="25">
                  <c:v>985.2</c:v>
                </c:pt>
                <c:pt idx="26">
                  <c:v>980.6</c:v>
                </c:pt>
                <c:pt idx="27">
                  <c:v>979.3</c:v>
                </c:pt>
                <c:pt idx="28">
                  <c:v>980.6</c:v>
                </c:pt>
                <c:pt idx="29">
                  <c:v>979.9</c:v>
                </c:pt>
              </c:numCache>
            </c:numRef>
          </c:val>
        </c:ser>
        <c:ser>
          <c:idx val="1"/>
          <c:order val="1"/>
          <c:tx>
            <c:strRef>
              <c:f>'[2]listopad ručně  '!$M$49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'[2]listopad ručně  '!$K$50:$K$79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'[2]listopad ručně  '!$M$50:$M$79</c:f>
              <c:numCache>
                <c:formatCode>General</c:formatCode>
                <c:ptCount val="30"/>
                <c:pt idx="0">
                  <c:v>982.1</c:v>
                </c:pt>
                <c:pt idx="1">
                  <c:v>978.3</c:v>
                </c:pt>
                <c:pt idx="2">
                  <c:v>970.1</c:v>
                </c:pt>
                <c:pt idx="3">
                  <c:v>963</c:v>
                </c:pt>
                <c:pt idx="4">
                  <c:v>961.4</c:v>
                </c:pt>
                <c:pt idx="5">
                  <c:v>965.6</c:v>
                </c:pt>
                <c:pt idx="6">
                  <c:v>968.2</c:v>
                </c:pt>
                <c:pt idx="7">
                  <c:v>969.9</c:v>
                </c:pt>
                <c:pt idx="8">
                  <c:v>972.5</c:v>
                </c:pt>
                <c:pt idx="9">
                  <c:v>971.9</c:v>
                </c:pt>
                <c:pt idx="10">
                  <c:v>971.2</c:v>
                </c:pt>
                <c:pt idx="11">
                  <c:v>967.3</c:v>
                </c:pt>
                <c:pt idx="12">
                  <c:v>967.8</c:v>
                </c:pt>
                <c:pt idx="13">
                  <c:v>974.2</c:v>
                </c:pt>
                <c:pt idx="14">
                  <c:v>967.7</c:v>
                </c:pt>
                <c:pt idx="15">
                  <c:v>963.5</c:v>
                </c:pt>
                <c:pt idx="16">
                  <c:v>967.8</c:v>
                </c:pt>
                <c:pt idx="17">
                  <c:v>966.8</c:v>
                </c:pt>
                <c:pt idx="18">
                  <c:v>968.3</c:v>
                </c:pt>
                <c:pt idx="19">
                  <c:v>979.5</c:v>
                </c:pt>
                <c:pt idx="20">
                  <c:v>983.4</c:v>
                </c:pt>
                <c:pt idx="21">
                  <c:v>982.9</c:v>
                </c:pt>
                <c:pt idx="22">
                  <c:v>984.9</c:v>
                </c:pt>
                <c:pt idx="23">
                  <c:v>982.5</c:v>
                </c:pt>
                <c:pt idx="24">
                  <c:v>984.8</c:v>
                </c:pt>
                <c:pt idx="25">
                  <c:v>980.3</c:v>
                </c:pt>
                <c:pt idx="26">
                  <c:v>976</c:v>
                </c:pt>
                <c:pt idx="27">
                  <c:v>975.8</c:v>
                </c:pt>
                <c:pt idx="28">
                  <c:v>979</c:v>
                </c:pt>
                <c:pt idx="29">
                  <c:v>976.7</c:v>
                </c:pt>
              </c:numCache>
            </c:numRef>
          </c:val>
        </c:ser>
        <c:marker val="1"/>
        <c:axId val="53233536"/>
        <c:axId val="53235072"/>
      </c:lineChart>
      <c:catAx>
        <c:axId val="53233536"/>
        <c:scaling>
          <c:orientation val="minMax"/>
        </c:scaling>
        <c:axPos val="b"/>
        <c:numFmt formatCode="General" sourceLinked="1"/>
        <c:tickLblPos val="nextTo"/>
        <c:crossAx val="53235072"/>
        <c:crossesAt val="950"/>
        <c:auto val="1"/>
        <c:lblAlgn val="ctr"/>
        <c:lblOffset val="100"/>
      </c:catAx>
      <c:valAx>
        <c:axId val="53235072"/>
        <c:scaling>
          <c:orientation val="minMax"/>
          <c:max val="1000"/>
          <c:min val="95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</c:title>
        <c:numFmt formatCode="General" sourceLinked="1"/>
        <c:tickLblPos val="nextTo"/>
        <c:spPr>
          <a:ln>
            <a:solidFill>
              <a:srgbClr val="0070C0"/>
            </a:solidFill>
          </a:ln>
        </c:spPr>
        <c:crossAx val="53233536"/>
        <c:crosses val="autoZero"/>
        <c:crossBetween val="between"/>
      </c:valAx>
      <c:valAx>
        <c:axId val="53261824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</c:title>
        <c:numFmt formatCode="General" sourceLinked="1"/>
        <c:tickLblPos val="nextTo"/>
        <c:crossAx val="53263744"/>
        <c:crosses val="max"/>
        <c:crossBetween val="between"/>
      </c:valAx>
      <c:catAx>
        <c:axId val="53263744"/>
        <c:scaling>
          <c:orientation val="minMax"/>
        </c:scaling>
        <c:delete val="1"/>
        <c:axPos val="b"/>
        <c:numFmt formatCode="General" sourceLinked="1"/>
        <c:tickLblPos val="none"/>
        <c:crossAx val="53261824"/>
        <c:crosses val="autoZero"/>
        <c:auto val="1"/>
        <c:lblAlgn val="ctr"/>
        <c:lblOffset val="100"/>
      </c:catAx>
    </c:plotArea>
    <c:legend>
      <c:legendPos val="b"/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Vhkost vzduchu v </a:t>
            </a:r>
            <a:r>
              <a:rPr lang="cs-CZ"/>
              <a:t>listopadu</a:t>
            </a:r>
            <a:r>
              <a:rPr lang="en-US"/>
              <a:t> 201</a:t>
            </a:r>
            <a:r>
              <a:rPr lang="cs-CZ"/>
              <a:t>4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6.8493131549462821E-2"/>
          <c:y val="9.7341342187211244E-2"/>
          <c:w val="0.91376637543673656"/>
          <c:h val="0.80730943762823315"/>
        </c:manualLayout>
      </c:layout>
      <c:lineChart>
        <c:grouping val="standard"/>
        <c:ser>
          <c:idx val="0"/>
          <c:order val="0"/>
          <c:tx>
            <c:strRef>
              <c:f>'[2]listopad ručně  '!$Q$49</c:f>
              <c:strCache>
                <c:ptCount val="1"/>
                <c:pt idx="0">
                  <c:v>vlhk.max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'[2]listopad ručně  '!$P$50:$P$79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'[2]listopad ručně  '!$Q$50:$Q$79</c:f>
              <c:numCache>
                <c:formatCode>General</c:formatCode>
                <c:ptCount val="30"/>
                <c:pt idx="0">
                  <c:v>100</c:v>
                </c:pt>
                <c:pt idx="1">
                  <c:v>96</c:v>
                </c:pt>
                <c:pt idx="2">
                  <c:v>88</c:v>
                </c:pt>
                <c:pt idx="3">
                  <c:v>77</c:v>
                </c:pt>
                <c:pt idx="4">
                  <c:v>66</c:v>
                </c:pt>
                <c:pt idx="5">
                  <c:v>94</c:v>
                </c:pt>
                <c:pt idx="6">
                  <c:v>95</c:v>
                </c:pt>
                <c:pt idx="7">
                  <c:v>98</c:v>
                </c:pt>
                <c:pt idx="8">
                  <c:v>100</c:v>
                </c:pt>
                <c:pt idx="9">
                  <c:v>100</c:v>
                </c:pt>
                <c:pt idx="10">
                  <c:v>79</c:v>
                </c:pt>
                <c:pt idx="11">
                  <c:v>70</c:v>
                </c:pt>
                <c:pt idx="12">
                  <c:v>96</c:v>
                </c:pt>
                <c:pt idx="13">
                  <c:v>100</c:v>
                </c:pt>
                <c:pt idx="14">
                  <c:v>100</c:v>
                </c:pt>
                <c:pt idx="15">
                  <c:v>88</c:v>
                </c:pt>
                <c:pt idx="16">
                  <c:v>98</c:v>
                </c:pt>
                <c:pt idx="17">
                  <c:v>100</c:v>
                </c:pt>
                <c:pt idx="18">
                  <c:v>97</c:v>
                </c:pt>
                <c:pt idx="19">
                  <c:v>98</c:v>
                </c:pt>
                <c:pt idx="20">
                  <c:v>98</c:v>
                </c:pt>
                <c:pt idx="21">
                  <c:v>95</c:v>
                </c:pt>
                <c:pt idx="22">
                  <c:v>83</c:v>
                </c:pt>
                <c:pt idx="23">
                  <c:v>89</c:v>
                </c:pt>
                <c:pt idx="24">
                  <c:v>99</c:v>
                </c:pt>
                <c:pt idx="25">
                  <c:v>100</c:v>
                </c:pt>
                <c:pt idx="26">
                  <c:v>93</c:v>
                </c:pt>
                <c:pt idx="27">
                  <c:v>96</c:v>
                </c:pt>
                <c:pt idx="28">
                  <c:v>96</c:v>
                </c:pt>
                <c:pt idx="29">
                  <c:v>94</c:v>
                </c:pt>
              </c:numCache>
            </c:numRef>
          </c:val>
        </c:ser>
        <c:ser>
          <c:idx val="1"/>
          <c:order val="1"/>
          <c:tx>
            <c:strRef>
              <c:f>'[2]listopad ručně  '!$R$49</c:f>
              <c:strCache>
                <c:ptCount val="1"/>
                <c:pt idx="0">
                  <c:v>vlhk.min.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'[2]listopad ručně  '!$P$50:$P$79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'[2]listopad ručně  '!$R$50:$R$79</c:f>
              <c:numCache>
                <c:formatCode>General</c:formatCode>
                <c:ptCount val="30"/>
                <c:pt idx="0">
                  <c:v>86</c:v>
                </c:pt>
                <c:pt idx="1">
                  <c:v>71</c:v>
                </c:pt>
                <c:pt idx="2">
                  <c:v>45</c:v>
                </c:pt>
                <c:pt idx="3">
                  <c:v>56</c:v>
                </c:pt>
                <c:pt idx="4">
                  <c:v>51</c:v>
                </c:pt>
                <c:pt idx="5">
                  <c:v>56</c:v>
                </c:pt>
                <c:pt idx="6">
                  <c:v>69</c:v>
                </c:pt>
                <c:pt idx="7">
                  <c:v>88</c:v>
                </c:pt>
                <c:pt idx="8">
                  <c:v>94</c:v>
                </c:pt>
                <c:pt idx="9">
                  <c:v>69</c:v>
                </c:pt>
                <c:pt idx="10">
                  <c:v>60</c:v>
                </c:pt>
                <c:pt idx="11">
                  <c:v>53</c:v>
                </c:pt>
                <c:pt idx="12">
                  <c:v>58</c:v>
                </c:pt>
                <c:pt idx="13">
                  <c:v>93</c:v>
                </c:pt>
                <c:pt idx="14">
                  <c:v>67</c:v>
                </c:pt>
                <c:pt idx="15">
                  <c:v>64</c:v>
                </c:pt>
                <c:pt idx="16">
                  <c:v>79</c:v>
                </c:pt>
                <c:pt idx="17">
                  <c:v>78</c:v>
                </c:pt>
                <c:pt idx="18">
                  <c:v>70</c:v>
                </c:pt>
                <c:pt idx="19">
                  <c:v>91</c:v>
                </c:pt>
                <c:pt idx="20">
                  <c:v>91</c:v>
                </c:pt>
                <c:pt idx="21">
                  <c:v>72</c:v>
                </c:pt>
                <c:pt idx="22">
                  <c:v>65</c:v>
                </c:pt>
                <c:pt idx="23">
                  <c:v>66</c:v>
                </c:pt>
                <c:pt idx="24">
                  <c:v>88</c:v>
                </c:pt>
                <c:pt idx="25">
                  <c:v>79</c:v>
                </c:pt>
                <c:pt idx="26">
                  <c:v>64</c:v>
                </c:pt>
                <c:pt idx="27">
                  <c:v>81</c:v>
                </c:pt>
                <c:pt idx="28">
                  <c:v>86</c:v>
                </c:pt>
                <c:pt idx="29">
                  <c:v>77</c:v>
                </c:pt>
              </c:numCache>
            </c:numRef>
          </c:val>
        </c:ser>
        <c:marker val="1"/>
        <c:axId val="53564544"/>
        <c:axId val="53566080"/>
      </c:lineChart>
      <c:catAx>
        <c:axId val="53564544"/>
        <c:scaling>
          <c:orientation val="minMax"/>
        </c:scaling>
        <c:axPos val="b"/>
        <c:numFmt formatCode="General" sourceLinked="1"/>
        <c:tickLblPos val="nextTo"/>
        <c:crossAx val="53566080"/>
        <c:crosses val="autoZero"/>
        <c:auto val="1"/>
        <c:lblAlgn val="ctr"/>
        <c:lblOffset val="100"/>
      </c:catAx>
      <c:valAx>
        <c:axId val="53566080"/>
        <c:scaling>
          <c:orientation val="minMax"/>
          <c:max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</c:title>
        <c:numFmt formatCode="General" sourceLinked="1"/>
        <c:tickLblPos val="nextTo"/>
        <c:crossAx val="53564544"/>
        <c:crosses val="autoZero"/>
        <c:crossBetween val="between"/>
      </c:valAx>
    </c:plotArea>
    <c:legend>
      <c:legendPos val="b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2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dnocen&#237;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teoautomat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eden"/>
      <sheetName val="únor"/>
      <sheetName val="březen"/>
      <sheetName val="duben"/>
      <sheetName val="květen"/>
      <sheetName val="červen"/>
      <sheetName val="červenec"/>
      <sheetName val="srpen"/>
      <sheetName val="září"/>
      <sheetName val="říjen"/>
      <sheetName val="listopad"/>
      <sheetName val="prosinec"/>
      <sheetName val="List2"/>
      <sheetName val="List3"/>
      <sheetName val="List1"/>
      <sheetName val="List4"/>
    </sheetNames>
    <sheetDataSet>
      <sheetData sheetId="0">
        <row r="1">
          <cell r="C1">
            <v>2014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F5">
            <v>26</v>
          </cell>
          <cell r="G5">
            <v>-14.7</v>
          </cell>
        </row>
        <row r="11">
          <cell r="F11">
            <v>32.200000000000003</v>
          </cell>
          <cell r="G11">
            <v>-8.9</v>
          </cell>
        </row>
        <row r="17">
          <cell r="F17">
            <v>18.3</v>
          </cell>
          <cell r="G17">
            <v>-19.5</v>
          </cell>
        </row>
        <row r="28">
          <cell r="G28">
            <v>43.1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ritéria "/>
      <sheetName val="bouřky  "/>
      <sheetName val="Přepočet 07,14,21"/>
      <sheetName val="Přepočet 10 min.)"/>
      <sheetName val="listopad"/>
      <sheetName val="listopad - jevy"/>
      <sheetName val="HMÚ listopad"/>
      <sheetName val="listopad ručně  "/>
      <sheetName val="Graf 11-1"/>
      <sheetName val="Graf 11-2"/>
      <sheetName val="Graf 11-3"/>
      <sheetName val="prosinec"/>
      <sheetName val="prosinec - jevy"/>
      <sheetName val="HMÚ prosinec"/>
      <sheetName val="prosinec ručně "/>
      <sheetName val="Graf 12-1"/>
      <sheetName val="Graf 12-2 "/>
      <sheetName val="Graf 12-3"/>
      <sheetName val="List1"/>
      <sheetName val="List2"/>
      <sheetName val="List3"/>
      <sheetName val="leden"/>
      <sheetName val="leden - jevy "/>
      <sheetName val="HMÚ leden "/>
      <sheetName val="leden ručně"/>
      <sheetName val="Graf1-1"/>
      <sheetName val="Graf1-2 "/>
      <sheetName val="Graf1-3 "/>
      <sheetName val="únor"/>
      <sheetName val="únor - jevy  "/>
      <sheetName val="HMÚ únor"/>
      <sheetName val="únor ručně "/>
      <sheetName val="Graf2-1"/>
      <sheetName val="Graf2-2"/>
      <sheetName val="Graf2-3"/>
      <sheetName val="březen"/>
      <sheetName val="březen - jevy"/>
      <sheetName val="HMÚ březen"/>
      <sheetName val="březen ručně  "/>
      <sheetName val="Graf 3-1"/>
      <sheetName val="Graf 3-2"/>
      <sheetName val="Graf 3-3"/>
      <sheetName val="duben"/>
      <sheetName val="duben - jevy  "/>
      <sheetName val="HMÚ duben"/>
      <sheetName val="duben ručně  "/>
      <sheetName val="Graf 4-1"/>
      <sheetName val="Graf 4-2"/>
      <sheetName val="Graf 4-3"/>
      <sheetName val="květen"/>
      <sheetName val="květen-jevy"/>
      <sheetName val="HMÚ květen"/>
      <sheetName val="květen ručně "/>
      <sheetName val="Graf 5-1"/>
      <sheetName val="Graf 5-2"/>
      <sheetName val="Graf 5-3"/>
      <sheetName val="červen"/>
      <sheetName val="červen - jevy"/>
      <sheetName val="HMÚ červen"/>
      <sheetName val="červen ručně  "/>
      <sheetName val="Graf 6-1"/>
      <sheetName val="Graf 6-2"/>
      <sheetName val="Graf 6-3"/>
      <sheetName val="Přepočet_10min 0.00-23.50"/>
      <sheetName val="červenec"/>
      <sheetName val="červenec - jevy"/>
      <sheetName val="HMÚ červenec"/>
      <sheetName val="červenec ručně   "/>
      <sheetName val="Graf 7-1"/>
      <sheetName val="Graf 7-2"/>
      <sheetName val="Graf 7-3"/>
      <sheetName val="srpen"/>
      <sheetName val="srpen - jevy"/>
      <sheetName val="HMÚ srpen"/>
      <sheetName val="srpen ručně  "/>
      <sheetName val="Graf 8-1"/>
      <sheetName val="Graf 8-2"/>
      <sheetName val="Graf 8-3"/>
      <sheetName val="září"/>
      <sheetName val="září - jevy"/>
      <sheetName val="HMÚ září"/>
      <sheetName val="září ručně  "/>
      <sheetName val="Graf 9-1"/>
      <sheetName val="Graf 9-2"/>
      <sheetName val="Graf 9-3"/>
      <sheetName val="říjen"/>
      <sheetName val="říjen - jevy"/>
      <sheetName val="HMÚ říjen"/>
      <sheetName val="říjen ručně  "/>
      <sheetName val="Graf 10-1"/>
      <sheetName val="Graf 10-2"/>
      <sheetName val="Graf 10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9">
          <cell r="B49" t="str">
            <v>max.t.</v>
          </cell>
          <cell r="C49" t="str">
            <v>prům.t.</v>
          </cell>
          <cell r="D49" t="str">
            <v>dl.kl. průměr</v>
          </cell>
          <cell r="E49" t="str">
            <v>př.min.</v>
          </cell>
          <cell r="L49" t="str">
            <v>tlak max.</v>
          </cell>
          <cell r="M49" t="str">
            <v xml:space="preserve">tlak min. </v>
          </cell>
          <cell r="N49" t="str">
            <v>srážky</v>
          </cell>
          <cell r="Q49" t="str">
            <v>vlhk.max</v>
          </cell>
          <cell r="R49" t="str">
            <v>vlhk.min.</v>
          </cell>
        </row>
        <row r="50">
          <cell r="A50">
            <v>1</v>
          </cell>
          <cell r="B50">
            <v>11.4</v>
          </cell>
          <cell r="C50">
            <v>8.9</v>
          </cell>
          <cell r="D50">
            <v>5.5884674329501927</v>
          </cell>
          <cell r="E50">
            <v>-1.3</v>
          </cell>
          <cell r="K50">
            <v>1</v>
          </cell>
          <cell r="L50">
            <v>985.2</v>
          </cell>
          <cell r="M50">
            <v>982.1</v>
          </cell>
          <cell r="N50">
            <v>0.2</v>
          </cell>
          <cell r="P50">
            <v>1</v>
          </cell>
          <cell r="Q50">
            <v>100</v>
          </cell>
          <cell r="R50">
            <v>86</v>
          </cell>
        </row>
        <row r="51">
          <cell r="A51">
            <v>2</v>
          </cell>
          <cell r="B51">
            <v>13.7</v>
          </cell>
          <cell r="C51">
            <v>8.4749999999999996</v>
          </cell>
          <cell r="D51">
            <v>5.4146168582375491</v>
          </cell>
          <cell r="E51">
            <v>2.9</v>
          </cell>
          <cell r="K51">
            <v>2</v>
          </cell>
          <cell r="L51">
            <v>982.6</v>
          </cell>
          <cell r="M51">
            <v>978.3</v>
          </cell>
          <cell r="N51">
            <v>0</v>
          </cell>
          <cell r="P51">
            <v>2</v>
          </cell>
          <cell r="Q51">
            <v>96</v>
          </cell>
          <cell r="R51">
            <v>71</v>
          </cell>
        </row>
        <row r="52">
          <cell r="A52">
            <v>3</v>
          </cell>
          <cell r="B52">
            <v>13</v>
          </cell>
          <cell r="C52">
            <v>10.15</v>
          </cell>
          <cell r="D52">
            <v>5.2273243933588764</v>
          </cell>
          <cell r="E52">
            <v>2.8</v>
          </cell>
          <cell r="K52">
            <v>3</v>
          </cell>
          <cell r="L52">
            <v>978.5</v>
          </cell>
          <cell r="M52">
            <v>970.1</v>
          </cell>
          <cell r="N52">
            <v>0</v>
          </cell>
          <cell r="P52">
            <v>3</v>
          </cell>
          <cell r="Q52">
            <v>88</v>
          </cell>
          <cell r="R52">
            <v>45</v>
          </cell>
        </row>
        <row r="53">
          <cell r="A53">
            <v>4</v>
          </cell>
          <cell r="B53">
            <v>15</v>
          </cell>
          <cell r="C53">
            <v>13.074999999999999</v>
          </cell>
          <cell r="D53">
            <v>5.0305172413793109</v>
          </cell>
          <cell r="E53">
            <v>5.2</v>
          </cell>
          <cell r="K53">
            <v>4</v>
          </cell>
          <cell r="L53">
            <v>970.2</v>
          </cell>
          <cell r="M53">
            <v>963</v>
          </cell>
          <cell r="N53">
            <v>0</v>
          </cell>
          <cell r="P53">
            <v>4</v>
          </cell>
          <cell r="Q53">
            <v>77</v>
          </cell>
          <cell r="R53">
            <v>56</v>
          </cell>
        </row>
        <row r="54">
          <cell r="A54">
            <v>5</v>
          </cell>
          <cell r="B54">
            <v>17.5</v>
          </cell>
          <cell r="C54">
            <v>15.649999999999999</v>
          </cell>
          <cell r="D54">
            <v>4.8088378033205634</v>
          </cell>
          <cell r="E54">
            <v>7.6</v>
          </cell>
          <cell r="K54">
            <v>5</v>
          </cell>
          <cell r="L54">
            <v>965.8</v>
          </cell>
          <cell r="M54">
            <v>961.4</v>
          </cell>
          <cell r="N54">
            <v>0</v>
          </cell>
          <cell r="P54">
            <v>5</v>
          </cell>
          <cell r="Q54">
            <v>66</v>
          </cell>
          <cell r="R54">
            <v>51</v>
          </cell>
        </row>
        <row r="55">
          <cell r="A55">
            <v>6</v>
          </cell>
          <cell r="B55">
            <v>17.8</v>
          </cell>
          <cell r="C55">
            <v>13.074999999999999</v>
          </cell>
          <cell r="D55">
            <v>4.5989399744572177</v>
          </cell>
          <cell r="E55">
            <v>9.8000000000000007</v>
          </cell>
          <cell r="K55">
            <v>6</v>
          </cell>
          <cell r="L55">
            <v>972.8</v>
          </cell>
          <cell r="M55">
            <v>965.6</v>
          </cell>
          <cell r="N55">
            <v>0</v>
          </cell>
          <cell r="P55">
            <v>6</v>
          </cell>
          <cell r="Q55">
            <v>94</v>
          </cell>
          <cell r="R55">
            <v>56</v>
          </cell>
        </row>
        <row r="56">
          <cell r="A56">
            <v>7</v>
          </cell>
          <cell r="B56">
            <v>16.100000000000001</v>
          </cell>
          <cell r="C56">
            <v>14.950000000000001</v>
          </cell>
          <cell r="D56">
            <v>4.4162452107279702</v>
          </cell>
          <cell r="E56">
            <v>6.8</v>
          </cell>
          <cell r="K56">
            <v>7</v>
          </cell>
          <cell r="L56">
            <v>972.8</v>
          </cell>
          <cell r="M56">
            <v>968.2</v>
          </cell>
          <cell r="N56">
            <v>17.8</v>
          </cell>
          <cell r="P56">
            <v>7</v>
          </cell>
          <cell r="Q56">
            <v>95</v>
          </cell>
          <cell r="R56">
            <v>69</v>
          </cell>
        </row>
        <row r="57">
          <cell r="A57">
            <v>8</v>
          </cell>
          <cell r="B57">
            <v>14.8</v>
          </cell>
          <cell r="C57">
            <v>8.5749999999999993</v>
          </cell>
          <cell r="D57">
            <v>4.2376181353767564</v>
          </cell>
          <cell r="E57">
            <v>8</v>
          </cell>
          <cell r="K57">
            <v>8</v>
          </cell>
          <cell r="L57">
            <v>976.3</v>
          </cell>
          <cell r="M57">
            <v>969.9</v>
          </cell>
          <cell r="N57">
            <v>12.8</v>
          </cell>
          <cell r="P57">
            <v>8</v>
          </cell>
          <cell r="Q57">
            <v>98</v>
          </cell>
          <cell r="R57">
            <v>88</v>
          </cell>
        </row>
        <row r="58">
          <cell r="A58">
            <v>9</v>
          </cell>
          <cell r="B58">
            <v>10.5</v>
          </cell>
          <cell r="C58">
            <v>7.9249999999999998</v>
          </cell>
          <cell r="D58">
            <v>4.1338825031928481</v>
          </cell>
          <cell r="E58">
            <v>7</v>
          </cell>
          <cell r="K58">
            <v>9</v>
          </cell>
          <cell r="L58">
            <v>975.3</v>
          </cell>
          <cell r="M58">
            <v>972.5</v>
          </cell>
          <cell r="N58">
            <v>0</v>
          </cell>
          <cell r="P58">
            <v>9</v>
          </cell>
          <cell r="Q58">
            <v>100</v>
          </cell>
          <cell r="R58">
            <v>94</v>
          </cell>
        </row>
        <row r="59">
          <cell r="A59">
            <v>10</v>
          </cell>
          <cell r="B59">
            <v>15.4</v>
          </cell>
          <cell r="C59">
            <v>13.7</v>
          </cell>
          <cell r="D59">
            <v>4.0161941251596422</v>
          </cell>
          <cell r="E59">
            <v>5.0999999999999996</v>
          </cell>
          <cell r="K59">
            <v>10</v>
          </cell>
          <cell r="L59">
            <v>974.2</v>
          </cell>
          <cell r="M59">
            <v>971.9</v>
          </cell>
          <cell r="N59">
            <v>0</v>
          </cell>
          <cell r="P59">
            <v>10</v>
          </cell>
          <cell r="Q59">
            <v>100</v>
          </cell>
          <cell r="R59">
            <v>69</v>
          </cell>
        </row>
        <row r="60">
          <cell r="A60">
            <v>11</v>
          </cell>
          <cell r="B60">
            <v>17.8</v>
          </cell>
          <cell r="C60">
            <v>15.05</v>
          </cell>
          <cell r="D60">
            <v>3.8819987228607924</v>
          </cell>
          <cell r="E60">
            <v>8.5</v>
          </cell>
          <cell r="K60">
            <v>11</v>
          </cell>
          <cell r="L60">
            <v>974.4</v>
          </cell>
          <cell r="M60">
            <v>971.2</v>
          </cell>
          <cell r="N60">
            <v>0</v>
          </cell>
          <cell r="P60">
            <v>11</v>
          </cell>
          <cell r="Q60">
            <v>79</v>
          </cell>
          <cell r="R60">
            <v>60</v>
          </cell>
        </row>
        <row r="61">
          <cell r="A61">
            <v>12</v>
          </cell>
          <cell r="B61">
            <v>15.9</v>
          </cell>
          <cell r="C61">
            <v>14.299999999999999</v>
          </cell>
          <cell r="D61">
            <v>3.7393103448275866</v>
          </cell>
          <cell r="E61">
            <v>8.3000000000000007</v>
          </cell>
          <cell r="K61">
            <v>12</v>
          </cell>
          <cell r="L61">
            <v>971.6</v>
          </cell>
          <cell r="M61">
            <v>967.3</v>
          </cell>
          <cell r="N61">
            <v>0</v>
          </cell>
          <cell r="P61">
            <v>12</v>
          </cell>
          <cell r="Q61">
            <v>70</v>
          </cell>
          <cell r="R61">
            <v>53</v>
          </cell>
        </row>
        <row r="62">
          <cell r="A62">
            <v>13</v>
          </cell>
          <cell r="B62">
            <v>15.1</v>
          </cell>
          <cell r="C62">
            <v>9.3249999999999993</v>
          </cell>
          <cell r="D62">
            <v>3.5594572158365274</v>
          </cell>
          <cell r="E62">
            <v>5</v>
          </cell>
          <cell r="K62">
            <v>13</v>
          </cell>
          <cell r="L62">
            <v>974.4</v>
          </cell>
          <cell r="M62">
            <v>967.8</v>
          </cell>
          <cell r="N62">
            <v>0</v>
          </cell>
          <cell r="P62">
            <v>13</v>
          </cell>
          <cell r="Q62">
            <v>96</v>
          </cell>
          <cell r="R62">
            <v>58</v>
          </cell>
        </row>
        <row r="63">
          <cell r="A63">
            <v>14</v>
          </cell>
          <cell r="B63">
            <v>8.5</v>
          </cell>
          <cell r="C63">
            <v>7.125</v>
          </cell>
          <cell r="D63">
            <v>3.3872030651341007</v>
          </cell>
          <cell r="E63">
            <v>1.7</v>
          </cell>
          <cell r="K63">
            <v>14</v>
          </cell>
          <cell r="L63">
            <v>976.2</v>
          </cell>
          <cell r="M63">
            <v>974.2</v>
          </cell>
          <cell r="N63">
            <v>0</v>
          </cell>
          <cell r="P63">
            <v>14</v>
          </cell>
          <cell r="Q63">
            <v>100</v>
          </cell>
          <cell r="R63">
            <v>93</v>
          </cell>
        </row>
        <row r="64">
          <cell r="A64">
            <v>15</v>
          </cell>
          <cell r="B64">
            <v>12.9</v>
          </cell>
          <cell r="C64">
            <v>12.1</v>
          </cell>
          <cell r="D64">
            <v>3.269296296296297</v>
          </cell>
          <cell r="E64">
            <v>3</v>
          </cell>
          <cell r="K64">
            <v>15</v>
          </cell>
          <cell r="L64">
            <v>975</v>
          </cell>
          <cell r="M64">
            <v>967.7</v>
          </cell>
          <cell r="N64">
            <v>0</v>
          </cell>
          <cell r="P64">
            <v>15</v>
          </cell>
          <cell r="Q64">
            <v>100</v>
          </cell>
          <cell r="R64">
            <v>67</v>
          </cell>
        </row>
        <row r="65">
          <cell r="A65">
            <v>16</v>
          </cell>
          <cell r="B65">
            <v>13</v>
          </cell>
          <cell r="C65">
            <v>10.8</v>
          </cell>
          <cell r="D65">
            <v>3.1814878671775229</v>
          </cell>
          <cell r="E65">
            <v>6.5</v>
          </cell>
          <cell r="K65">
            <v>16</v>
          </cell>
          <cell r="L65">
            <v>968.3</v>
          </cell>
          <cell r="M65">
            <v>963.5</v>
          </cell>
          <cell r="N65">
            <v>0.1</v>
          </cell>
          <cell r="P65">
            <v>16</v>
          </cell>
          <cell r="Q65">
            <v>88</v>
          </cell>
          <cell r="R65">
            <v>64</v>
          </cell>
        </row>
        <row r="66">
          <cell r="A66">
            <v>17</v>
          </cell>
          <cell r="B66">
            <v>11.2</v>
          </cell>
          <cell r="C66">
            <v>7.5250000000000004</v>
          </cell>
          <cell r="D66">
            <v>2.9506130268199233</v>
          </cell>
          <cell r="E66">
            <v>2.8</v>
          </cell>
          <cell r="K66">
            <v>17</v>
          </cell>
          <cell r="L66">
            <v>970.7</v>
          </cell>
          <cell r="M66">
            <v>967.8</v>
          </cell>
          <cell r="N66">
            <v>0</v>
          </cell>
          <cell r="P66">
            <v>17</v>
          </cell>
          <cell r="Q66">
            <v>98</v>
          </cell>
          <cell r="R66">
            <v>79</v>
          </cell>
        </row>
        <row r="67">
          <cell r="A67">
            <v>18</v>
          </cell>
          <cell r="B67">
            <v>9.6</v>
          </cell>
          <cell r="C67">
            <v>7.5</v>
          </cell>
          <cell r="D67">
            <v>2.7241123882503193</v>
          </cell>
          <cell r="E67">
            <v>3.8</v>
          </cell>
          <cell r="K67">
            <v>18</v>
          </cell>
          <cell r="L67">
            <v>970.8</v>
          </cell>
          <cell r="M67">
            <v>966.8</v>
          </cell>
          <cell r="N67">
            <v>1.6</v>
          </cell>
          <cell r="P67">
            <v>18</v>
          </cell>
          <cell r="Q67">
            <v>100</v>
          </cell>
          <cell r="R67">
            <v>78</v>
          </cell>
        </row>
        <row r="68">
          <cell r="A68">
            <v>19</v>
          </cell>
          <cell r="B68">
            <v>9.6</v>
          </cell>
          <cell r="C68">
            <v>5.8000000000000007</v>
          </cell>
          <cell r="D68">
            <v>2.5243997445721584</v>
          </cell>
          <cell r="E68">
            <v>-0.4</v>
          </cell>
          <cell r="K68">
            <v>19</v>
          </cell>
          <cell r="L68">
            <v>979.6</v>
          </cell>
          <cell r="M68">
            <v>968.3</v>
          </cell>
          <cell r="N68">
            <v>1.6</v>
          </cell>
          <cell r="P68">
            <v>19</v>
          </cell>
          <cell r="Q68">
            <v>97</v>
          </cell>
          <cell r="R68">
            <v>70</v>
          </cell>
        </row>
        <row r="69">
          <cell r="A69">
            <v>20</v>
          </cell>
          <cell r="B69">
            <v>6</v>
          </cell>
          <cell r="C69">
            <v>3.7749999999999999</v>
          </cell>
          <cell r="D69">
            <v>2.3395019157088126</v>
          </cell>
          <cell r="E69">
            <v>3.4</v>
          </cell>
          <cell r="K69">
            <v>20</v>
          </cell>
          <cell r="L69">
            <v>984.2</v>
          </cell>
          <cell r="M69">
            <v>979.5</v>
          </cell>
          <cell r="N69">
            <v>1.1000000000000001</v>
          </cell>
          <cell r="P69">
            <v>20</v>
          </cell>
          <cell r="Q69">
            <v>98</v>
          </cell>
          <cell r="R69">
            <v>91</v>
          </cell>
        </row>
        <row r="70">
          <cell r="A70">
            <v>21</v>
          </cell>
          <cell r="B70">
            <v>4</v>
          </cell>
          <cell r="C70">
            <v>3.5</v>
          </cell>
          <cell r="D70">
            <v>2.1234738186462319</v>
          </cell>
          <cell r="E70">
            <v>3.3</v>
          </cell>
          <cell r="K70">
            <v>21</v>
          </cell>
          <cell r="L70">
            <v>984.7</v>
          </cell>
          <cell r="M70">
            <v>983.4</v>
          </cell>
          <cell r="N70">
            <v>0.3</v>
          </cell>
          <cell r="P70">
            <v>21</v>
          </cell>
          <cell r="Q70">
            <v>98</v>
          </cell>
          <cell r="R70">
            <v>91</v>
          </cell>
        </row>
        <row r="71">
          <cell r="A71">
            <v>22</v>
          </cell>
          <cell r="B71">
            <v>4.0999999999999996</v>
          </cell>
          <cell r="C71">
            <v>3.625</v>
          </cell>
          <cell r="D71">
            <v>1.9054342273307789</v>
          </cell>
          <cell r="E71">
            <v>2.7</v>
          </cell>
          <cell r="K71">
            <v>22</v>
          </cell>
          <cell r="L71">
            <v>985.9</v>
          </cell>
          <cell r="M71">
            <v>982.9</v>
          </cell>
          <cell r="N71">
            <v>0</v>
          </cell>
          <cell r="P71">
            <v>22</v>
          </cell>
          <cell r="Q71">
            <v>95</v>
          </cell>
          <cell r="R71">
            <v>72</v>
          </cell>
        </row>
        <row r="72">
          <cell r="A72">
            <v>23</v>
          </cell>
          <cell r="B72">
            <v>7.5</v>
          </cell>
          <cell r="C72">
            <v>4.5750000000000002</v>
          </cell>
          <cell r="D72">
            <v>1.6990485312899104</v>
          </cell>
          <cell r="E72">
            <v>2.2000000000000002</v>
          </cell>
          <cell r="K72">
            <v>23</v>
          </cell>
          <cell r="L72">
            <v>987.9</v>
          </cell>
          <cell r="M72">
            <v>984.9</v>
          </cell>
          <cell r="N72">
            <v>0</v>
          </cell>
          <cell r="P72">
            <v>23</v>
          </cell>
          <cell r="Q72">
            <v>83</v>
          </cell>
          <cell r="R72">
            <v>65</v>
          </cell>
        </row>
        <row r="73">
          <cell r="A73">
            <v>24</v>
          </cell>
          <cell r="B73">
            <v>6.5</v>
          </cell>
          <cell r="C73">
            <v>3.2</v>
          </cell>
          <cell r="D73">
            <v>1.4888633461047254</v>
          </cell>
          <cell r="E73">
            <v>-1.7</v>
          </cell>
          <cell r="K73">
            <v>24</v>
          </cell>
          <cell r="L73">
            <v>987.1</v>
          </cell>
          <cell r="M73">
            <v>982.5</v>
          </cell>
          <cell r="N73">
            <v>1.6</v>
          </cell>
          <cell r="P73">
            <v>24</v>
          </cell>
          <cell r="Q73">
            <v>89</v>
          </cell>
          <cell r="R73">
            <v>66</v>
          </cell>
        </row>
        <row r="74">
          <cell r="A74">
            <v>25</v>
          </cell>
          <cell r="B74">
            <v>4.0999999999999996</v>
          </cell>
          <cell r="C74">
            <v>1.1499999999999999</v>
          </cell>
          <cell r="D74">
            <v>1.3166411238825031</v>
          </cell>
          <cell r="E74">
            <v>-1.2</v>
          </cell>
          <cell r="K74">
            <v>25</v>
          </cell>
          <cell r="L74">
            <v>986.5</v>
          </cell>
          <cell r="M74">
            <v>984.8</v>
          </cell>
          <cell r="N74">
            <v>0</v>
          </cell>
          <cell r="P74">
            <v>25</v>
          </cell>
          <cell r="Q74">
            <v>99</v>
          </cell>
          <cell r="R74">
            <v>88</v>
          </cell>
        </row>
        <row r="75">
          <cell r="A75">
            <v>26</v>
          </cell>
          <cell r="B75">
            <v>4.2</v>
          </cell>
          <cell r="C75">
            <v>1.925</v>
          </cell>
          <cell r="D75">
            <v>1.1838825031928479</v>
          </cell>
          <cell r="E75">
            <v>-2.7</v>
          </cell>
          <cell r="K75">
            <v>26</v>
          </cell>
          <cell r="L75">
            <v>985.2</v>
          </cell>
          <cell r="M75">
            <v>980.3</v>
          </cell>
          <cell r="N75">
            <v>0</v>
          </cell>
          <cell r="P75">
            <v>26</v>
          </cell>
          <cell r="Q75">
            <v>100</v>
          </cell>
          <cell r="R75">
            <v>79</v>
          </cell>
        </row>
        <row r="76">
          <cell r="A76">
            <v>27</v>
          </cell>
          <cell r="B76">
            <v>2.8</v>
          </cell>
          <cell r="C76">
            <v>0.30000000000000004</v>
          </cell>
          <cell r="D76">
            <v>1.0750063856960406</v>
          </cell>
          <cell r="E76">
            <v>-2.7</v>
          </cell>
          <cell r="K76">
            <v>27</v>
          </cell>
          <cell r="L76">
            <v>980.6</v>
          </cell>
          <cell r="M76">
            <v>976</v>
          </cell>
          <cell r="N76">
            <v>0</v>
          </cell>
          <cell r="P76">
            <v>27</v>
          </cell>
          <cell r="Q76">
            <v>93</v>
          </cell>
          <cell r="R76">
            <v>64</v>
          </cell>
        </row>
        <row r="77">
          <cell r="A77">
            <v>28</v>
          </cell>
          <cell r="B77">
            <v>1.3</v>
          </cell>
          <cell r="C77">
            <v>-4.9999999999999989E-2</v>
          </cell>
          <cell r="D77">
            <v>0.9580523627075348</v>
          </cell>
          <cell r="E77">
            <v>-1.2</v>
          </cell>
          <cell r="K77">
            <v>28</v>
          </cell>
          <cell r="L77">
            <v>979.3</v>
          </cell>
          <cell r="M77">
            <v>975.8</v>
          </cell>
          <cell r="N77">
            <v>0.3</v>
          </cell>
          <cell r="P77">
            <v>28</v>
          </cell>
          <cell r="Q77">
            <v>96</v>
          </cell>
          <cell r="R77">
            <v>81</v>
          </cell>
        </row>
        <row r="78">
          <cell r="A78">
            <v>29</v>
          </cell>
          <cell r="B78">
            <v>-0.3</v>
          </cell>
          <cell r="C78">
            <v>-2.5999999999999996</v>
          </cell>
          <cell r="D78">
            <v>0.80782247765006421</v>
          </cell>
          <cell r="E78">
            <v>-3</v>
          </cell>
          <cell r="K78">
            <v>29</v>
          </cell>
          <cell r="L78">
            <v>980.6</v>
          </cell>
          <cell r="M78">
            <v>979</v>
          </cell>
          <cell r="N78">
            <v>0</v>
          </cell>
          <cell r="P78">
            <v>29</v>
          </cell>
          <cell r="Q78">
            <v>96</v>
          </cell>
          <cell r="R78">
            <v>86</v>
          </cell>
        </row>
        <row r="79">
          <cell r="A79">
            <v>30</v>
          </cell>
          <cell r="B79">
            <v>-1.9</v>
          </cell>
          <cell r="C79">
            <v>-3.3</v>
          </cell>
          <cell r="D79">
            <v>0.66040868454661572</v>
          </cell>
          <cell r="E79">
            <v>-3.7</v>
          </cell>
          <cell r="K79">
            <v>30</v>
          </cell>
          <cell r="L79">
            <v>979.9</v>
          </cell>
          <cell r="M79">
            <v>976.7</v>
          </cell>
          <cell r="N79">
            <v>0</v>
          </cell>
          <cell r="P79">
            <v>30</v>
          </cell>
          <cell r="Q79">
            <v>94</v>
          </cell>
          <cell r="R79">
            <v>77</v>
          </cell>
        </row>
      </sheetData>
      <sheetData sheetId="11"/>
      <sheetData sheetId="12"/>
      <sheetData sheetId="13"/>
      <sheetData sheetId="14"/>
      <sheetData sheetId="18"/>
      <sheetData sheetId="19"/>
      <sheetData sheetId="20"/>
      <sheetData sheetId="21"/>
      <sheetData sheetId="22"/>
      <sheetData sheetId="23"/>
      <sheetData sheetId="24"/>
      <sheetData sheetId="28"/>
      <sheetData sheetId="29"/>
      <sheetData sheetId="30"/>
      <sheetData sheetId="31"/>
      <sheetData sheetId="35"/>
      <sheetData sheetId="36"/>
      <sheetData sheetId="37"/>
      <sheetData sheetId="38"/>
      <sheetData sheetId="42"/>
      <sheetData sheetId="43"/>
      <sheetData sheetId="44"/>
      <sheetData sheetId="45"/>
      <sheetData sheetId="49"/>
      <sheetData sheetId="50"/>
      <sheetData sheetId="51"/>
      <sheetData sheetId="52"/>
      <sheetData sheetId="56"/>
      <sheetData sheetId="57"/>
      <sheetData sheetId="58"/>
      <sheetData sheetId="59"/>
      <sheetData sheetId="63"/>
      <sheetData sheetId="64"/>
      <sheetData sheetId="65"/>
      <sheetData sheetId="66"/>
      <sheetData sheetId="67"/>
      <sheetData sheetId="71"/>
      <sheetData sheetId="72"/>
      <sheetData sheetId="73"/>
      <sheetData sheetId="74"/>
      <sheetData sheetId="78"/>
      <sheetData sheetId="79"/>
      <sheetData sheetId="80"/>
      <sheetData sheetId="81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opLeftCell="B8" workbookViewId="0">
      <selection activeCell="K46" sqref="K46"/>
    </sheetView>
  </sheetViews>
  <sheetFormatPr defaultRowHeight="12.75"/>
  <cols>
    <col min="1" max="1" width="13" customWidth="1"/>
    <col min="2" max="2" width="21.85546875" customWidth="1"/>
  </cols>
  <sheetData>
    <row r="1" spans="1:7">
      <c r="C1">
        <f>VALUE([1]leden!C1)</f>
        <v>2014</v>
      </c>
    </row>
    <row r="2" spans="1:7" ht="13.5" thickBot="1">
      <c r="B2" t="s">
        <v>0</v>
      </c>
    </row>
    <row r="3" spans="1:7" ht="13.5" thickBot="1">
      <c r="A3" s="1"/>
      <c r="B3" s="2"/>
      <c r="C3" s="2" t="s">
        <v>1</v>
      </c>
      <c r="D3" s="2">
        <f>VALUE(C1)</f>
        <v>2014</v>
      </c>
      <c r="E3" s="2" t="s">
        <v>2</v>
      </c>
      <c r="F3" s="2" t="s">
        <v>3</v>
      </c>
      <c r="G3" s="3" t="s">
        <v>4</v>
      </c>
    </row>
    <row r="4" spans="1:7">
      <c r="A4" s="1" t="s">
        <v>5</v>
      </c>
      <c r="B4" s="4" t="s">
        <v>6</v>
      </c>
      <c r="C4" s="4">
        <v>3.4</v>
      </c>
      <c r="D4" s="4">
        <v>3.9</v>
      </c>
      <c r="E4" s="4">
        <f>+D4-C4</f>
        <v>0.5</v>
      </c>
      <c r="F4" s="2">
        <v>15.7</v>
      </c>
      <c r="G4" s="5">
        <v>-3.3</v>
      </c>
    </row>
    <row r="5" spans="1:7" ht="13.5" thickBot="1">
      <c r="A5" s="6"/>
      <c r="B5" s="7" t="s">
        <v>7</v>
      </c>
      <c r="C5" s="7">
        <v>8.9</v>
      </c>
      <c r="D5" s="7">
        <v>10.7</v>
      </c>
      <c r="E5" s="8">
        <f>+D5-C5</f>
        <v>1.7999999999999989</v>
      </c>
      <c r="F5" s="9">
        <f>VALUE([1]říjen!F5)</f>
        <v>26</v>
      </c>
      <c r="G5" s="10">
        <f>VALUE([1]říjen!G5)</f>
        <v>-14.7</v>
      </c>
    </row>
    <row r="6" spans="1:7">
      <c r="A6" s="6"/>
      <c r="B6" s="7" t="s">
        <v>8</v>
      </c>
      <c r="C6" s="11"/>
      <c r="D6" s="12">
        <v>17</v>
      </c>
      <c r="E6" s="13"/>
      <c r="F6" s="14"/>
      <c r="G6" s="14"/>
    </row>
    <row r="7" spans="1:7" ht="13.5" thickBot="1">
      <c r="A7" s="6"/>
      <c r="B7" s="7" t="s">
        <v>9</v>
      </c>
      <c r="C7" s="11"/>
      <c r="D7" s="12">
        <v>2</v>
      </c>
      <c r="E7" s="15"/>
      <c r="F7" s="16"/>
      <c r="G7" s="16"/>
    </row>
    <row r="8" spans="1:7">
      <c r="A8" s="6"/>
      <c r="B8" s="7" t="s">
        <v>10</v>
      </c>
      <c r="C8" s="17" t="s">
        <v>11</v>
      </c>
      <c r="D8" s="18"/>
      <c r="E8" s="18"/>
      <c r="F8" s="18"/>
      <c r="G8" s="19"/>
    </row>
    <row r="9" spans="1:7" ht="13.5" thickBot="1">
      <c r="A9" s="20"/>
      <c r="B9" s="9" t="s">
        <v>12</v>
      </c>
      <c r="C9" s="21"/>
      <c r="D9" s="22"/>
      <c r="E9" s="22"/>
      <c r="F9" s="22"/>
      <c r="G9" s="23"/>
    </row>
    <row r="10" spans="1:7">
      <c r="A10" s="6" t="s">
        <v>13</v>
      </c>
      <c r="B10" s="24" t="s">
        <v>6</v>
      </c>
      <c r="C10" s="24">
        <v>6.5</v>
      </c>
      <c r="D10" s="24">
        <v>9.9</v>
      </c>
      <c r="E10" s="4">
        <f>+D10-C10</f>
        <v>3.4000000000000004</v>
      </c>
      <c r="F10" s="2">
        <v>17.8</v>
      </c>
      <c r="G10" s="5">
        <v>-1.9</v>
      </c>
    </row>
    <row r="11" spans="1:7" ht="13.5" thickBot="1">
      <c r="A11" s="6"/>
      <c r="B11" s="7" t="s">
        <v>7</v>
      </c>
      <c r="C11" s="7">
        <v>13.8</v>
      </c>
      <c r="D11" s="7">
        <v>15.5</v>
      </c>
      <c r="E11" s="8">
        <f>+D11-C11</f>
        <v>1.6999999999999993</v>
      </c>
      <c r="F11" s="9">
        <f>VALUE([1]říjen!F11)</f>
        <v>32.200000000000003</v>
      </c>
      <c r="G11" s="10">
        <f>VALUE([1]říjen!G11)</f>
        <v>-8.9</v>
      </c>
    </row>
    <row r="12" spans="1:7">
      <c r="A12" s="6"/>
      <c r="B12" s="7" t="s">
        <v>8</v>
      </c>
      <c r="C12" s="11"/>
      <c r="D12" s="7">
        <v>16</v>
      </c>
      <c r="E12" s="13"/>
      <c r="F12" s="14"/>
      <c r="G12" s="14"/>
    </row>
    <row r="13" spans="1:7" ht="13.5" thickBot="1">
      <c r="A13" s="6"/>
      <c r="B13" s="7" t="s">
        <v>9</v>
      </c>
      <c r="C13" s="11"/>
      <c r="D13" s="7">
        <v>2</v>
      </c>
      <c r="E13" s="15"/>
      <c r="F13" s="16"/>
      <c r="G13" s="16"/>
    </row>
    <row r="14" spans="1:7">
      <c r="A14" s="6"/>
      <c r="B14" s="7" t="s">
        <v>10</v>
      </c>
      <c r="C14" s="17" t="s">
        <v>14</v>
      </c>
      <c r="D14" s="18"/>
      <c r="E14" s="18"/>
      <c r="F14" s="18"/>
      <c r="G14" s="19"/>
    </row>
    <row r="15" spans="1:7" ht="13.5" thickBot="1">
      <c r="A15" s="6"/>
      <c r="B15" s="25" t="s">
        <v>12</v>
      </c>
      <c r="C15" s="21"/>
      <c r="D15" s="22"/>
      <c r="E15" s="22"/>
      <c r="F15" s="22"/>
      <c r="G15" s="23"/>
    </row>
    <row r="16" spans="1:7">
      <c r="A16" s="1" t="s">
        <v>15</v>
      </c>
      <c r="B16" s="4" t="s">
        <v>6</v>
      </c>
      <c r="C16" s="4">
        <v>-0.8</v>
      </c>
      <c r="D16" s="4">
        <v>3</v>
      </c>
      <c r="E16" s="4">
        <f>+D16-C16</f>
        <v>3.8</v>
      </c>
      <c r="F16" s="2">
        <v>9.8000000000000007</v>
      </c>
      <c r="G16" s="5">
        <v>-3.7</v>
      </c>
    </row>
    <row r="17" spans="1:7" ht="13.5" thickBot="1">
      <c r="A17" s="6"/>
      <c r="B17" s="7" t="s">
        <v>7</v>
      </c>
      <c r="C17" s="7">
        <v>2.2999999999999998</v>
      </c>
      <c r="D17" s="7">
        <v>4.5999999999999996</v>
      </c>
      <c r="E17" s="8">
        <f>+D17-C17</f>
        <v>2.2999999999999998</v>
      </c>
      <c r="F17" s="9">
        <f>VALUE([1]říjen!F17)</f>
        <v>18.3</v>
      </c>
      <c r="G17" s="10">
        <f>VALUE([1]říjen!G17)</f>
        <v>-19.5</v>
      </c>
    </row>
    <row r="18" spans="1:7">
      <c r="A18" s="6"/>
      <c r="B18" s="7" t="s">
        <v>8</v>
      </c>
      <c r="C18" s="11"/>
      <c r="D18" s="7">
        <v>18</v>
      </c>
      <c r="E18" s="13"/>
      <c r="F18" s="14"/>
      <c r="G18" s="14"/>
    </row>
    <row r="19" spans="1:7" ht="13.5" thickBot="1">
      <c r="A19" s="6"/>
      <c r="B19" s="7" t="s">
        <v>9</v>
      </c>
      <c r="C19" s="11"/>
      <c r="D19" s="7">
        <v>0</v>
      </c>
      <c r="E19" s="15"/>
      <c r="F19" s="16"/>
      <c r="G19" s="16"/>
    </row>
    <row r="20" spans="1:7">
      <c r="A20" s="6"/>
      <c r="B20" s="7" t="s">
        <v>10</v>
      </c>
      <c r="C20" s="17" t="s">
        <v>16</v>
      </c>
      <c r="D20" s="18"/>
      <c r="E20" s="18"/>
      <c r="F20" s="18"/>
      <c r="G20" s="19"/>
    </row>
    <row r="21" spans="1:7" ht="13.5" thickBot="1">
      <c r="A21" s="20"/>
      <c r="B21" s="9" t="s">
        <v>12</v>
      </c>
      <c r="C21" s="21"/>
      <c r="D21" s="22"/>
      <c r="E21" s="22"/>
      <c r="F21" s="22"/>
      <c r="G21" s="23"/>
    </row>
    <row r="22" spans="1:7">
      <c r="A22" s="6" t="s">
        <v>17</v>
      </c>
      <c r="B22" s="24" t="s">
        <v>18</v>
      </c>
      <c r="C22" s="24">
        <v>2.7</v>
      </c>
      <c r="D22" s="24">
        <v>2</v>
      </c>
      <c r="E22" s="26"/>
      <c r="F22" s="27">
        <v>12</v>
      </c>
      <c r="G22" s="28">
        <v>0</v>
      </c>
    </row>
    <row r="23" spans="1:7">
      <c r="A23" s="6"/>
      <c r="B23" s="7" t="s">
        <v>19</v>
      </c>
      <c r="C23" s="7">
        <v>16</v>
      </c>
      <c r="D23" s="7">
        <v>9</v>
      </c>
      <c r="E23" s="12"/>
      <c r="F23" s="29">
        <v>26</v>
      </c>
      <c r="G23" s="30">
        <v>6</v>
      </c>
    </row>
    <row r="24" spans="1:7">
      <c r="A24" s="6"/>
      <c r="B24" s="7" t="s">
        <v>20</v>
      </c>
      <c r="C24" s="7">
        <v>0</v>
      </c>
      <c r="D24" s="7">
        <v>0</v>
      </c>
      <c r="E24" s="12"/>
      <c r="F24" s="29"/>
      <c r="G24" s="30"/>
    </row>
    <row r="25" spans="1:7" ht="13.5" thickBot="1">
      <c r="A25" s="20"/>
      <c r="B25" s="9" t="s">
        <v>21</v>
      </c>
      <c r="C25" s="9">
        <v>0</v>
      </c>
      <c r="D25" s="9">
        <v>0</v>
      </c>
      <c r="E25" s="31"/>
      <c r="F25" s="32"/>
      <c r="G25" s="10"/>
    </row>
    <row r="26" spans="1:7">
      <c r="A26" s="6"/>
      <c r="B26" s="24"/>
      <c r="C26" s="24" t="s">
        <v>1</v>
      </c>
      <c r="D26" s="24">
        <f>VALUE(C1)</f>
        <v>2014</v>
      </c>
      <c r="E26" s="33" t="s">
        <v>2</v>
      </c>
      <c r="F26" s="26" t="s">
        <v>22</v>
      </c>
      <c r="G26" s="34" t="s">
        <v>23</v>
      </c>
    </row>
    <row r="27" spans="1:7">
      <c r="A27" s="6" t="s">
        <v>24</v>
      </c>
      <c r="B27" s="7" t="s">
        <v>6</v>
      </c>
      <c r="C27" s="7">
        <v>56</v>
      </c>
      <c r="D27" s="7">
        <v>37.4</v>
      </c>
      <c r="E27" s="7">
        <f>+D27-C27</f>
        <v>-18.600000000000001</v>
      </c>
      <c r="F27" s="35">
        <f>+D27/C27*100</f>
        <v>66.785714285714278</v>
      </c>
      <c r="G27" s="36">
        <v>17.8</v>
      </c>
    </row>
    <row r="28" spans="1:7" ht="13.5" thickBot="1">
      <c r="A28" s="6"/>
      <c r="B28" s="7" t="s">
        <v>7</v>
      </c>
      <c r="C28" s="7">
        <v>762</v>
      </c>
      <c r="D28" s="7">
        <v>832.6</v>
      </c>
      <c r="E28" s="8">
        <f>+D28-C28</f>
        <v>70.600000000000023</v>
      </c>
      <c r="F28" s="35">
        <f>+D28/C28*100</f>
        <v>109.26509186351707</v>
      </c>
      <c r="G28" s="10">
        <f>VALUE([1]říjen!G28)</f>
        <v>43.1</v>
      </c>
    </row>
    <row r="29" spans="1:7">
      <c r="A29" s="6"/>
      <c r="B29" s="7" t="s">
        <v>25</v>
      </c>
      <c r="C29" s="7">
        <v>15</v>
      </c>
      <c r="D29" s="7">
        <v>10</v>
      </c>
      <c r="E29" s="12">
        <f>+D29-C29</f>
        <v>-5</v>
      </c>
      <c r="F29" s="13"/>
    </row>
    <row r="30" spans="1:7">
      <c r="A30" s="6"/>
      <c r="B30" s="7" t="s">
        <v>26</v>
      </c>
      <c r="C30" s="7">
        <v>9</v>
      </c>
      <c r="D30" s="7">
        <v>6</v>
      </c>
      <c r="E30" s="12">
        <f>+D30-C30</f>
        <v>-3</v>
      </c>
      <c r="F30" s="37"/>
    </row>
    <row r="31" spans="1:7" ht="13.5" thickBot="1">
      <c r="A31" s="6"/>
      <c r="B31" s="7" t="s">
        <v>27</v>
      </c>
      <c r="C31" s="7">
        <v>1</v>
      </c>
      <c r="D31" s="7">
        <v>2</v>
      </c>
      <c r="E31" s="12">
        <f>+D31-C31</f>
        <v>1</v>
      </c>
      <c r="F31" s="15"/>
    </row>
    <row r="32" spans="1:7" ht="13.5" thickBot="1">
      <c r="A32" s="20"/>
      <c r="B32" s="9" t="s">
        <v>10</v>
      </c>
      <c r="C32" s="38"/>
      <c r="D32" s="39"/>
      <c r="E32" s="39"/>
      <c r="F32" s="40"/>
    </row>
    <row r="33" spans="1:6">
      <c r="A33" s="1" t="s">
        <v>28</v>
      </c>
      <c r="B33" s="2"/>
      <c r="C33" s="2"/>
      <c r="D33" s="41" t="s">
        <v>29</v>
      </c>
      <c r="E33" s="41"/>
      <c r="F33" s="42"/>
    </row>
    <row r="34" spans="1:6" ht="13.5" thickBot="1">
      <c r="A34" s="6" t="s">
        <v>30</v>
      </c>
      <c r="B34" s="43"/>
      <c r="C34" s="43">
        <f>VALUE(C1)</f>
        <v>2014</v>
      </c>
      <c r="D34" s="25" t="s">
        <v>31</v>
      </c>
      <c r="E34" s="25" t="s">
        <v>32</v>
      </c>
      <c r="F34" s="36" t="s">
        <v>33</v>
      </c>
    </row>
    <row r="35" spans="1:6" ht="14.25">
      <c r="A35" s="6"/>
      <c r="B35" s="4" t="s">
        <v>34</v>
      </c>
      <c r="C35" s="44">
        <v>3650</v>
      </c>
      <c r="D35" s="44">
        <v>3269.7116850594234</v>
      </c>
      <c r="E35" s="44">
        <v>3798.3249999999998</v>
      </c>
      <c r="F35" s="45">
        <v>2711.2000000000003</v>
      </c>
    </row>
    <row r="36" spans="1:6" ht="14.25">
      <c r="A36" s="6"/>
      <c r="B36" s="7" t="s">
        <v>35</v>
      </c>
      <c r="C36" s="46">
        <v>2715</v>
      </c>
      <c r="D36" s="46">
        <v>2466.474252971138</v>
      </c>
      <c r="E36" s="46">
        <v>2964.0749999999998</v>
      </c>
      <c r="F36" s="47">
        <v>1973.4000000000003</v>
      </c>
    </row>
    <row r="37" spans="1:6" ht="14.25">
      <c r="A37" s="6"/>
      <c r="B37" s="7" t="s">
        <v>36</v>
      </c>
      <c r="C37" s="46">
        <v>2156</v>
      </c>
      <c r="D37" s="46">
        <v>1988.2137054329371</v>
      </c>
      <c r="E37" s="46">
        <v>2467.8000000000002</v>
      </c>
      <c r="F37" s="47">
        <v>1548.2000000000005</v>
      </c>
    </row>
    <row r="38" spans="1:6" ht="15" thickBot="1">
      <c r="A38" s="20"/>
      <c r="B38" s="9" t="s">
        <v>37</v>
      </c>
      <c r="C38" s="48">
        <v>1059</v>
      </c>
      <c r="D38" s="48">
        <v>997.85547113752102</v>
      </c>
      <c r="E38" s="48">
        <v>1442.2250000000004</v>
      </c>
      <c r="F38" s="49">
        <v>629</v>
      </c>
    </row>
    <row r="39" spans="1:6">
      <c r="A39" t="s">
        <v>38</v>
      </c>
    </row>
    <row r="41" spans="1:6">
      <c r="B41" s="50" t="s">
        <v>39</v>
      </c>
    </row>
    <row r="42" spans="1:6">
      <c r="B42" s="50" t="s">
        <v>40</v>
      </c>
    </row>
    <row r="43" spans="1:6" ht="14.25">
      <c r="B43" s="51" t="s">
        <v>41</v>
      </c>
    </row>
    <row r="44" spans="1:6">
      <c r="B44" s="51" t="s">
        <v>42</v>
      </c>
    </row>
    <row r="45" spans="1:6">
      <c r="B45" s="51" t="s">
        <v>43</v>
      </c>
    </row>
    <row r="46" spans="1:6">
      <c r="B46" s="51" t="s">
        <v>44</v>
      </c>
    </row>
    <row r="47" spans="1:6">
      <c r="B47" s="51" t="s">
        <v>45</v>
      </c>
    </row>
    <row r="48" spans="1:6">
      <c r="B48" t="s">
        <v>46</v>
      </c>
    </row>
  </sheetData>
  <mergeCells count="8">
    <mergeCell ref="C32:F32"/>
    <mergeCell ref="D33:F33"/>
    <mergeCell ref="C8:G8"/>
    <mergeCell ref="C9:G9"/>
    <mergeCell ref="C14:G14"/>
    <mergeCell ref="C15:G15"/>
    <mergeCell ref="C20:G20"/>
    <mergeCell ref="C21:G21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3</vt:i4>
      </vt:variant>
    </vt:vector>
  </HeadingPairs>
  <TitlesOfParts>
    <vt:vector size="4" baseType="lpstr">
      <vt:lpstr>listopad</vt:lpstr>
      <vt:lpstr>Graf 11-1</vt:lpstr>
      <vt:lpstr>Graf 11-2</vt:lpstr>
      <vt:lpstr>Graf 11-3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Macháč</dc:creator>
  <cp:lastModifiedBy>Macháč</cp:lastModifiedBy>
  <dcterms:created xsi:type="dcterms:W3CDTF">2014-12-01T08:13:47Z</dcterms:created>
  <dcterms:modified xsi:type="dcterms:W3CDTF">2014-12-01T08:16:10Z</dcterms:modified>
</cp:coreProperties>
</file>