
<file path=[Content_Types].xml><?xml version="1.0" encoding="utf-8"?>
<Types xmlns="http://schemas.openxmlformats.org/package/2006/content-types">
  <Override PartName="/xl/charts/chart6.xml" ContentType="application/vnd.openxmlformats-officedocument.drawingml.chart+xml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75" windowWidth="19155" windowHeight="11820" activeTab="3"/>
  </bookViews>
  <sheets>
    <sheet name="prům. teplota" sheetId="2" r:id="rId1"/>
    <sheet name="max. teplota" sheetId="3" r:id="rId2"/>
    <sheet name="minimální teplota" sheetId="5" r:id="rId3"/>
    <sheet name="srážky" sheetId="6" r:id="rId4"/>
    <sheet name="Graf1" sheetId="20" r:id="rId5"/>
    <sheet name="Graf2" sheetId="10" r:id="rId6"/>
    <sheet name="Graf3" sheetId="11" r:id="rId7"/>
    <sheet name="Graf4" sheetId="8" r:id="rId8"/>
    <sheet name="Graf5" sheetId="12" r:id="rId9"/>
    <sheet name="Graf6" sheetId="14" r:id="rId10"/>
    <sheet name="data pro grafy" sheetId="1" r:id="rId11"/>
  </sheets>
  <calcPr calcId="125725"/>
</workbook>
</file>

<file path=xl/calcChain.xml><?xml version="1.0" encoding="utf-8"?>
<calcChain xmlns="http://schemas.openxmlformats.org/spreadsheetml/2006/main">
  <c r="AG44" i="1"/>
  <c r="AF44"/>
  <c r="S47" i="6" l="1"/>
  <c r="R47"/>
  <c r="Q47"/>
  <c r="S46" l="1"/>
  <c r="R46"/>
  <c r="Q46"/>
  <c r="K46"/>
  <c r="C46" l="1"/>
  <c r="S45"/>
  <c r="R45"/>
  <c r="Q45"/>
  <c r="N45"/>
  <c r="K45"/>
  <c r="K48" l="1"/>
  <c r="K47"/>
  <c r="P46" i="5"/>
  <c r="E46"/>
  <c r="C46"/>
  <c r="P45"/>
  <c r="P48" s="1"/>
  <c r="P46" i="3"/>
  <c r="E46"/>
  <c r="P47" i="5" l="1"/>
  <c r="C46" i="3"/>
  <c r="P45"/>
  <c r="P47" l="1"/>
  <c r="P48"/>
  <c r="P46" i="2"/>
  <c r="E46" l="1"/>
  <c r="C46"/>
  <c r="P45" l="1"/>
  <c r="P48" l="1"/>
  <c r="P47"/>
</calcChain>
</file>

<file path=xl/sharedStrings.xml><?xml version="1.0" encoding="utf-8"?>
<sst xmlns="http://schemas.openxmlformats.org/spreadsheetml/2006/main" count="321" uniqueCount="156">
  <si>
    <t>rok</t>
  </si>
  <si>
    <t>měsíční prům. teplota</t>
  </si>
  <si>
    <t>denní tepl. max.</t>
  </si>
  <si>
    <t>denní tepl. min.</t>
  </si>
  <si>
    <t>průměr 40 let</t>
  </si>
  <si>
    <t>Graf č. 1</t>
  </si>
  <si>
    <t xml:space="preserve">Průměrné teploty </t>
  </si>
  <si>
    <t>Datum</t>
  </si>
  <si>
    <t>1976 -2015</t>
  </si>
  <si>
    <t>průměr</t>
  </si>
  <si>
    <t>prům.t</t>
  </si>
  <si>
    <t>t max</t>
  </si>
  <si>
    <t>t min</t>
  </si>
  <si>
    <t>pent.1</t>
  </si>
  <si>
    <t>dek. 1</t>
  </si>
  <si>
    <t>počet dnů sprůměrnou teplotou:</t>
  </si>
  <si>
    <t>%</t>
  </si>
  <si>
    <t xml:space="preserve">počet dnů </t>
  </si>
  <si>
    <t>celkem</t>
  </si>
  <si>
    <r>
      <rPr>
        <vertAlign val="superscript"/>
        <sz val="10"/>
        <color theme="1"/>
        <rFont val="Arial"/>
        <family val="2"/>
        <charset val="238"/>
      </rPr>
      <t>o</t>
    </r>
    <r>
      <rPr>
        <sz val="10"/>
        <color theme="1"/>
        <rFont val="Arial"/>
        <family val="2"/>
        <charset val="238"/>
      </rPr>
      <t>C</t>
    </r>
  </si>
  <si>
    <t>sm.odch.</t>
  </si>
  <si>
    <t>prům + sm. odch.</t>
  </si>
  <si>
    <t>prům- sm. odch.</t>
  </si>
  <si>
    <t>pořadí od nejvyšší po nejnižší teplotou</t>
  </si>
  <si>
    <t>červeně jsou označeny teplotně nadnormální roky, modře podnormélní</t>
  </si>
  <si>
    <t>prům. t.</t>
  </si>
  <si>
    <t xml:space="preserve">pořadí </t>
  </si>
  <si>
    <t>1976-2015</t>
  </si>
  <si>
    <t>maxim.sráž.</t>
  </si>
  <si>
    <t>poč.</t>
  </si>
  <si>
    <t>mm</t>
  </si>
  <si>
    <t>sr.dnů</t>
  </si>
  <si>
    <t>pent. 1</t>
  </si>
  <si>
    <t>dek.  1</t>
  </si>
  <si>
    <t>úhrn</t>
  </si>
  <si>
    <t xml:space="preserve">Srážky </t>
  </si>
  <si>
    <t>mm srážek</t>
  </si>
  <si>
    <t>pořadí podle množství srážek</t>
  </si>
  <si>
    <t>maximální srážky za den</t>
  </si>
  <si>
    <t>počty srážkových dnů</t>
  </si>
  <si>
    <t>nad 1 mm</t>
  </si>
  <si>
    <t>nad 10 mm</t>
  </si>
  <si>
    <t>max.</t>
  </si>
  <si>
    <t>min.</t>
  </si>
  <si>
    <t xml:space="preserve">Průběh průměrných teplot </t>
  </si>
  <si>
    <t xml:space="preserve">Průběh maximálních teplot </t>
  </si>
  <si>
    <t>měsíční</t>
  </si>
  <si>
    <t>Graf č.2</t>
  </si>
  <si>
    <t>Graf č.3</t>
  </si>
  <si>
    <t xml:space="preserve">Průběh minimálních teplot </t>
  </si>
  <si>
    <t>graf č.4</t>
  </si>
  <si>
    <t>srážky</t>
  </si>
  <si>
    <t xml:space="preserve">Maximální teploty </t>
  </si>
  <si>
    <t xml:space="preserve">Minimální teploty </t>
  </si>
  <si>
    <t>Měsíční průměr minimálních teplot</t>
  </si>
  <si>
    <t>Měsíční průměr maximálníchh teplot</t>
  </si>
  <si>
    <t>měsíční prům. max.t</t>
  </si>
  <si>
    <t>měsíční úhrn</t>
  </si>
  <si>
    <t>denní  max.</t>
  </si>
  <si>
    <t>graf č 5</t>
  </si>
  <si>
    <t>průměrná teplota v pětiletých a desetiletých období</t>
  </si>
  <si>
    <t>1976-1985</t>
  </si>
  <si>
    <t>1986-1995</t>
  </si>
  <si>
    <t>1996-2005</t>
  </si>
  <si>
    <t>2006-2015</t>
  </si>
  <si>
    <t>1976-1980</t>
  </si>
  <si>
    <t>1981-1985</t>
  </si>
  <si>
    <t>1986-1990</t>
  </si>
  <si>
    <t>1991-1995</t>
  </si>
  <si>
    <t>1996-2000</t>
  </si>
  <si>
    <t>2001-2005</t>
  </si>
  <si>
    <t>2006-2010</t>
  </si>
  <si>
    <t>2011-2015</t>
  </si>
  <si>
    <t>období</t>
  </si>
  <si>
    <t>graf. č 6</t>
  </si>
  <si>
    <t xml:space="preserve">počty dnů </t>
  </si>
  <si>
    <t>mrazové</t>
  </si>
  <si>
    <t>mrazové průměr</t>
  </si>
  <si>
    <t>extrémy</t>
  </si>
  <si>
    <t>extrém</t>
  </si>
  <si>
    <t>(nad nebo pod sm. odch. od průměru)</t>
  </si>
  <si>
    <t>průměr 1901-1950</t>
  </si>
  <si>
    <t>počet mraz. dnů</t>
  </si>
  <si>
    <t>denní max.</t>
  </si>
  <si>
    <t>denní mim.</t>
  </si>
  <si>
    <t>letní</t>
  </si>
  <si>
    <t>tropické</t>
  </si>
  <si>
    <t>průměrné teploty</t>
  </si>
  <si>
    <t xml:space="preserve">maximální teploty </t>
  </si>
  <si>
    <t>minimální teploty</t>
  </si>
  <si>
    <t>měs.pr.</t>
  </si>
  <si>
    <t>průměr 1900-1950</t>
  </si>
  <si>
    <t>1900-1950</t>
  </si>
  <si>
    <t>září</t>
  </si>
  <si>
    <t>24-25,9</t>
  </si>
  <si>
    <t>22-23,9</t>
  </si>
  <si>
    <t>20-21,9</t>
  </si>
  <si>
    <t>18-19,9</t>
  </si>
  <si>
    <t>16-17,9</t>
  </si>
  <si>
    <t>14-15,9</t>
  </si>
  <si>
    <t>12-13,9</t>
  </si>
  <si>
    <t>10-11,9</t>
  </si>
  <si>
    <t>8-9,9</t>
  </si>
  <si>
    <t>6-7,9</t>
  </si>
  <si>
    <t>4-5,9</t>
  </si>
  <si>
    <t>2-3,9</t>
  </si>
  <si>
    <t>nad 30</t>
  </si>
  <si>
    <t>28-29,9</t>
  </si>
  <si>
    <t>26-27,9</t>
  </si>
  <si>
    <t>1989</t>
  </si>
  <si>
    <t>2012</t>
  </si>
  <si>
    <t>1980</t>
  </si>
  <si>
    <t>1981</t>
  </si>
  <si>
    <t>2011</t>
  </si>
  <si>
    <t>1987</t>
  </si>
  <si>
    <t>2008</t>
  </si>
  <si>
    <t>1993</t>
  </si>
  <si>
    <t>2005</t>
  </si>
  <si>
    <t>1991</t>
  </si>
  <si>
    <t>2004</t>
  </si>
  <si>
    <t>1985</t>
  </si>
  <si>
    <t>1997</t>
  </si>
  <si>
    <t>2002</t>
  </si>
  <si>
    <t>1994</t>
  </si>
  <si>
    <t>2003</t>
  </si>
  <si>
    <t>1986</t>
  </si>
  <si>
    <t>2007</t>
  </si>
  <si>
    <t>1979</t>
  </si>
  <si>
    <t>1992</t>
  </si>
  <si>
    <t>1999</t>
  </si>
  <si>
    <t>1984</t>
  </si>
  <si>
    <t>1983</t>
  </si>
  <si>
    <t>1977</t>
  </si>
  <si>
    <t>1998</t>
  </si>
  <si>
    <t>1988</t>
  </si>
  <si>
    <t>1978</t>
  </si>
  <si>
    <t>1996</t>
  </si>
  <si>
    <t>18,1-20</t>
  </si>
  <si>
    <t>16,1-18</t>
  </si>
  <si>
    <t>14,1-16</t>
  </si>
  <si>
    <t>12,1-14</t>
  </si>
  <si>
    <t>10,1-12</t>
  </si>
  <si>
    <t>9,1-10</t>
  </si>
  <si>
    <t>6,1-8</t>
  </si>
  <si>
    <t>4,1-6</t>
  </si>
  <si>
    <t>2,1-4</t>
  </si>
  <si>
    <t>0-2</t>
  </si>
  <si>
    <t>-0,1 až -1,9</t>
  </si>
  <si>
    <t>-2 až -3,9</t>
  </si>
  <si>
    <t>-4 až -5,9</t>
  </si>
  <si>
    <t>pod -6</t>
  </si>
  <si>
    <t>měs.úhrn</t>
  </si>
  <si>
    <t>počet srážk.dnů</t>
  </si>
  <si>
    <t>víc než 1mm</t>
  </si>
  <si>
    <t>víc než 10 mm</t>
  </si>
  <si>
    <t>letní - průměr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</si>
</sst>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_)"/>
    <numFmt numFmtId="166" formatCode="0_)"/>
  </numFmts>
  <fonts count="12">
    <font>
      <sz val="10"/>
      <color theme="1"/>
      <name val="Arial"/>
      <family val="2"/>
      <charset val="238"/>
    </font>
    <font>
      <sz val="14"/>
      <name val="Arial CE"/>
      <family val="2"/>
      <charset val="238"/>
    </font>
    <font>
      <sz val="12"/>
      <name val="Arial CE"/>
      <family val="2"/>
      <charset val="238"/>
    </font>
    <font>
      <sz val="8"/>
      <name val="Arial CE"/>
      <family val="2"/>
      <charset val="238"/>
    </font>
    <font>
      <vertAlign val="superscript"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indexed="8"/>
      <name val="Arial CE"/>
      <family val="2"/>
      <charset val="238"/>
    </font>
    <font>
      <sz val="12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name val="Arial CE"/>
      <family val="2"/>
      <charset val="238"/>
    </font>
    <font>
      <b/>
      <sz val="8"/>
      <name val="Arial CE"/>
      <charset val="238"/>
    </font>
    <font>
      <b/>
      <sz val="12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0">
    <xf numFmtId="0" fontId="0" fillId="0" borderId="0" xfId="0"/>
    <xf numFmtId="164" fontId="0" fillId="0" borderId="0" xfId="0" applyNumberFormat="1"/>
    <xf numFmtId="0" fontId="1" fillId="0" borderId="0" xfId="0" applyFont="1" applyFill="1" applyAlignment="1" applyProtection="1"/>
    <xf numFmtId="0" fontId="1" fillId="0" borderId="0" xfId="0" applyFont="1" applyFill="1"/>
    <xf numFmtId="0" fontId="2" fillId="0" borderId="0" xfId="0" applyFont="1" applyFill="1"/>
    <xf numFmtId="0" fontId="3" fillId="0" borderId="1" xfId="0" applyFont="1" applyFill="1" applyBorder="1" applyAlignment="1" applyProtection="1"/>
    <xf numFmtId="0" fontId="2" fillId="0" borderId="3" xfId="0" applyFont="1" applyFill="1" applyBorder="1"/>
    <xf numFmtId="0" fontId="3" fillId="0" borderId="4" xfId="0" applyFont="1" applyFill="1" applyBorder="1"/>
    <xf numFmtId="0" fontId="3" fillId="0" borderId="5" xfId="0" applyFont="1" applyFill="1" applyBorder="1" applyAlignment="1" applyProtection="1"/>
    <xf numFmtId="0" fontId="2" fillId="0" borderId="1" xfId="0" applyFont="1" applyFill="1" applyBorder="1" applyProtection="1"/>
    <xf numFmtId="165" fontId="2" fillId="0" borderId="6" xfId="0" applyNumberFormat="1" applyFont="1" applyFill="1" applyBorder="1" applyProtection="1"/>
    <xf numFmtId="0" fontId="3" fillId="0" borderId="6" xfId="0" applyNumberFormat="1" applyFont="1" applyFill="1" applyBorder="1" applyAlignment="1" applyProtection="1">
      <alignment horizontal="center"/>
    </xf>
    <xf numFmtId="49" fontId="3" fillId="0" borderId="6" xfId="0" applyNumberFormat="1" applyFont="1" applyFill="1" applyBorder="1" applyAlignment="1" applyProtection="1">
      <alignment horizontal="center"/>
    </xf>
    <xf numFmtId="0" fontId="2" fillId="0" borderId="3" xfId="0" applyFont="1" applyFill="1" applyBorder="1" applyProtection="1"/>
    <xf numFmtId="165" fontId="2" fillId="0" borderId="5" xfId="0" applyNumberFormat="1" applyFont="1" applyFill="1" applyBorder="1" applyProtection="1"/>
    <xf numFmtId="0" fontId="3" fillId="0" borderId="5" xfId="0" applyNumberFormat="1" applyFont="1" applyFill="1" applyBorder="1" applyAlignment="1" applyProtection="1">
      <alignment horizontal="center"/>
    </xf>
    <xf numFmtId="49" fontId="3" fillId="0" borderId="5" xfId="0" applyNumberFormat="1" applyFont="1" applyFill="1" applyBorder="1" applyAlignment="1" applyProtection="1">
      <alignment horizontal="center"/>
    </xf>
    <xf numFmtId="0" fontId="2" fillId="0" borderId="7" xfId="0" applyFont="1" applyFill="1" applyBorder="1" applyProtection="1"/>
    <xf numFmtId="165" fontId="2" fillId="0" borderId="8" xfId="0" applyNumberFormat="1" applyFont="1" applyFill="1" applyBorder="1" applyProtection="1"/>
    <xf numFmtId="0" fontId="3" fillId="0" borderId="8" xfId="0" applyNumberFormat="1" applyFont="1" applyFill="1" applyBorder="1" applyAlignment="1" applyProtection="1">
      <alignment horizontal="center"/>
    </xf>
    <xf numFmtId="49" fontId="3" fillId="0" borderId="8" xfId="0" applyNumberFormat="1" applyFont="1" applyFill="1" applyBorder="1" applyAlignment="1" applyProtection="1">
      <alignment horizontal="center"/>
    </xf>
    <xf numFmtId="0" fontId="3" fillId="0" borderId="3" xfId="0" applyFont="1" applyFill="1" applyBorder="1" applyProtection="1"/>
    <xf numFmtId="0" fontId="3" fillId="0" borderId="7" xfId="0" applyFont="1" applyFill="1" applyBorder="1" applyProtection="1"/>
    <xf numFmtId="0" fontId="3" fillId="0" borderId="3" xfId="0" applyFont="1" applyFill="1" applyBorder="1" applyAlignment="1" applyProtection="1"/>
    <xf numFmtId="164" fontId="0" fillId="3" borderId="0" xfId="0" applyNumberFormat="1" applyFill="1"/>
    <xf numFmtId="164" fontId="0" fillId="2" borderId="0" xfId="0" applyNumberFormat="1" applyFill="1"/>
    <xf numFmtId="0" fontId="0" fillId="0" borderId="18" xfId="0" applyBorder="1"/>
    <xf numFmtId="0" fontId="0" fillId="0" borderId="2" xfId="0" applyBorder="1"/>
    <xf numFmtId="0" fontId="0" fillId="0" borderId="19" xfId="0" applyBorder="1"/>
    <xf numFmtId="0" fontId="0" fillId="0" borderId="12" xfId="0" applyBorder="1"/>
    <xf numFmtId="0" fontId="0" fillId="0" borderId="20" xfId="0" applyBorder="1"/>
    <xf numFmtId="164" fontId="0" fillId="0" borderId="13" xfId="0" applyNumberFormat="1" applyBorder="1"/>
    <xf numFmtId="0" fontId="0" fillId="0" borderId="16" xfId="0" applyBorder="1"/>
    <xf numFmtId="0" fontId="0" fillId="0" borderId="21" xfId="0" applyBorder="1"/>
    <xf numFmtId="0" fontId="0" fillId="0" borderId="14" xfId="0" applyBorder="1"/>
    <xf numFmtId="0" fontId="0" fillId="0" borderId="4" xfId="0" applyBorder="1"/>
    <xf numFmtId="164" fontId="0" fillId="0" borderId="15" xfId="0" applyNumberFormat="1" applyBorder="1"/>
    <xf numFmtId="164" fontId="0" fillId="0" borderId="19" xfId="0" applyNumberFormat="1" applyBorder="1"/>
    <xf numFmtId="0" fontId="0" fillId="0" borderId="17" xfId="0" applyBorder="1"/>
    <xf numFmtId="0" fontId="6" fillId="0" borderId="31" xfId="0" applyFont="1" applyFill="1" applyBorder="1" applyAlignment="1" applyProtection="1"/>
    <xf numFmtId="0" fontId="6" fillId="0" borderId="34" xfId="0" applyFont="1" applyFill="1" applyBorder="1"/>
    <xf numFmtId="0" fontId="7" fillId="0" borderId="35" xfId="0" applyFont="1" applyFill="1" applyBorder="1"/>
    <xf numFmtId="0" fontId="7" fillId="0" borderId="35" xfId="0" applyFont="1" applyFill="1" applyBorder="1" applyAlignment="1" applyProtection="1"/>
    <xf numFmtId="0" fontId="7" fillId="0" borderId="36" xfId="0" applyFont="1" applyFill="1" applyBorder="1"/>
    <xf numFmtId="0" fontId="7" fillId="0" borderId="37" xfId="0" applyFont="1" applyFill="1" applyBorder="1" applyAlignment="1" applyProtection="1"/>
    <xf numFmtId="0" fontId="6" fillId="0" borderId="31" xfId="0" applyFont="1" applyFill="1" applyBorder="1" applyProtection="1"/>
    <xf numFmtId="165" fontId="7" fillId="0" borderId="32" xfId="0" applyNumberFormat="1" applyFont="1" applyFill="1" applyBorder="1" applyProtection="1"/>
    <xf numFmtId="49" fontId="6" fillId="0" borderId="32" xfId="0" applyNumberFormat="1" applyFont="1" applyFill="1" applyBorder="1" applyAlignment="1" applyProtection="1">
      <alignment horizontal="right"/>
    </xf>
    <xf numFmtId="0" fontId="6" fillId="0" borderId="34" xfId="0" applyFont="1" applyFill="1" applyBorder="1" applyProtection="1"/>
    <xf numFmtId="165" fontId="7" fillId="0" borderId="37" xfId="0" applyNumberFormat="1" applyFont="1" applyFill="1" applyBorder="1" applyProtection="1"/>
    <xf numFmtId="49" fontId="6" fillId="0" borderId="37" xfId="0" applyNumberFormat="1" applyFont="1" applyFill="1" applyBorder="1" applyAlignment="1" applyProtection="1">
      <alignment horizontal="right"/>
    </xf>
    <xf numFmtId="0" fontId="6" fillId="0" borderId="38" xfId="0" applyFont="1" applyFill="1" applyBorder="1" applyProtection="1"/>
    <xf numFmtId="165" fontId="7" fillId="0" borderId="39" xfId="0" applyNumberFormat="1" applyFont="1" applyFill="1" applyBorder="1" applyProtection="1"/>
    <xf numFmtId="49" fontId="6" fillId="0" borderId="39" xfId="0" applyNumberFormat="1" applyFont="1" applyFill="1" applyBorder="1" applyAlignment="1" applyProtection="1">
      <alignment horizontal="right"/>
    </xf>
    <xf numFmtId="49" fontId="6" fillId="0" borderId="8" xfId="0" applyNumberFormat="1" applyFont="1" applyFill="1" applyBorder="1" applyAlignment="1" applyProtection="1">
      <alignment horizontal="right"/>
    </xf>
    <xf numFmtId="49" fontId="6" fillId="0" borderId="8" xfId="0" applyNumberFormat="1" applyFont="1" applyFill="1" applyBorder="1" applyAlignment="1">
      <alignment horizontal="right"/>
    </xf>
    <xf numFmtId="0" fontId="6" fillId="0" borderId="34" xfId="0" applyFont="1" applyFill="1" applyBorder="1" applyAlignment="1" applyProtection="1"/>
    <xf numFmtId="0" fontId="8" fillId="0" borderId="15" xfId="0" applyFont="1" applyFill="1" applyBorder="1" applyAlignment="1" applyProtection="1"/>
    <xf numFmtId="0" fontId="8" fillId="0" borderId="41" xfId="0" applyFont="1" applyFill="1" applyBorder="1" applyAlignment="1" applyProtection="1"/>
    <xf numFmtId="166" fontId="6" fillId="0" borderId="42" xfId="0" applyNumberFormat="1" applyFont="1" applyFill="1" applyBorder="1" applyProtection="1"/>
    <xf numFmtId="166" fontId="6" fillId="0" borderId="41" xfId="0" applyNumberFormat="1" applyFont="1" applyFill="1" applyBorder="1" applyProtection="1"/>
    <xf numFmtId="166" fontId="6" fillId="0" borderId="11" xfId="0" applyNumberFormat="1" applyFont="1" applyFill="1" applyBorder="1" applyProtection="1"/>
    <xf numFmtId="166" fontId="7" fillId="0" borderId="41" xfId="0" applyNumberFormat="1" applyFont="1" applyFill="1" applyBorder="1" applyProtection="1"/>
    <xf numFmtId="166" fontId="7" fillId="0" borderId="11" xfId="0" applyNumberFormat="1" applyFont="1" applyFill="1" applyBorder="1" applyProtection="1"/>
    <xf numFmtId="0" fontId="6" fillId="0" borderId="43" xfId="0" applyFont="1" applyFill="1" applyBorder="1" applyAlignment="1" applyProtection="1"/>
    <xf numFmtId="165" fontId="7" fillId="0" borderId="11" xfId="0" applyNumberFormat="1" applyFont="1" applyFill="1" applyBorder="1" applyProtection="1"/>
    <xf numFmtId="0" fontId="0" fillId="3" borderId="13" xfId="0" applyFill="1" applyBorder="1"/>
    <xf numFmtId="0" fontId="0" fillId="0" borderId="13" xfId="0" applyBorder="1"/>
    <xf numFmtId="0" fontId="0" fillId="0" borderId="1" xfId="0" applyBorder="1"/>
    <xf numFmtId="0" fontId="0" fillId="0" borderId="32" xfId="0" applyBorder="1"/>
    <xf numFmtId="0" fontId="0" fillId="0" borderId="44" xfId="0" applyBorder="1"/>
    <xf numFmtId="0" fontId="0" fillId="0" borderId="45" xfId="0" applyBorder="1"/>
    <xf numFmtId="0" fontId="0" fillId="0" borderId="42" xfId="0" applyBorder="1"/>
    <xf numFmtId="165" fontId="0" fillId="0" borderId="0" xfId="0" applyNumberFormat="1"/>
    <xf numFmtId="164" fontId="0" fillId="0" borderId="2" xfId="0" applyNumberFormat="1" applyBorder="1"/>
    <xf numFmtId="0" fontId="0" fillId="3" borderId="12" xfId="0" applyFill="1" applyBorder="1"/>
    <xf numFmtId="0" fontId="0" fillId="3" borderId="20" xfId="0" applyFill="1" applyBorder="1"/>
    <xf numFmtId="0" fontId="0" fillId="2" borderId="16" xfId="0" applyFill="1" applyBorder="1"/>
    <xf numFmtId="0" fontId="0" fillId="2" borderId="21" xfId="0" applyFill="1" applyBorder="1"/>
    <xf numFmtId="0" fontId="0" fillId="2" borderId="17" xfId="0" applyFill="1" applyBorder="1"/>
    <xf numFmtId="0" fontId="2" fillId="0" borderId="1" xfId="0" applyFont="1" applyFill="1" applyBorder="1" applyAlignment="1" applyProtection="1"/>
    <xf numFmtId="0" fontId="2" fillId="0" borderId="4" xfId="0" applyFont="1" applyFill="1" applyBorder="1"/>
    <xf numFmtId="0" fontId="2" fillId="0" borderId="5" xfId="0" applyFont="1" applyFill="1" applyBorder="1" applyAlignment="1" applyProtection="1"/>
    <xf numFmtId="0" fontId="2" fillId="0" borderId="3" xfId="0" applyFont="1" applyFill="1" applyBorder="1" applyAlignment="1" applyProtection="1"/>
    <xf numFmtId="0" fontId="5" fillId="0" borderId="18" xfId="0" applyFont="1" applyBorder="1"/>
    <xf numFmtId="0" fontId="5" fillId="0" borderId="2" xfId="0" applyFont="1" applyBorder="1"/>
    <xf numFmtId="0" fontId="5" fillId="0" borderId="19" xfId="0" applyFont="1" applyBorder="1"/>
    <xf numFmtId="0" fontId="5" fillId="0" borderId="0" xfId="0" applyFont="1"/>
    <xf numFmtId="0" fontId="2" fillId="0" borderId="15" xfId="0" applyFont="1" applyFill="1" applyBorder="1"/>
    <xf numFmtId="0" fontId="2" fillId="0" borderId="41" xfId="0" applyFont="1" applyFill="1" applyBorder="1" applyAlignment="1" applyProtection="1"/>
    <xf numFmtId="49" fontId="3" fillId="0" borderId="42" xfId="0" applyNumberFormat="1" applyFont="1" applyFill="1" applyBorder="1" applyAlignment="1" applyProtection="1">
      <alignment horizontal="center"/>
    </xf>
    <xf numFmtId="49" fontId="3" fillId="0" borderId="41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0" fillId="4" borderId="25" xfId="0" applyFill="1" applyBorder="1"/>
    <xf numFmtId="0" fontId="0" fillId="4" borderId="26" xfId="0" applyFill="1" applyBorder="1"/>
    <xf numFmtId="164" fontId="0" fillId="4" borderId="13" xfId="0" applyNumberFormat="1" applyFill="1" applyBorder="1"/>
    <xf numFmtId="0" fontId="0" fillId="4" borderId="27" xfId="0" applyFill="1" applyBorder="1"/>
    <xf numFmtId="0" fontId="0" fillId="0" borderId="47" xfId="0" applyBorder="1"/>
    <xf numFmtId="0" fontId="0" fillId="4" borderId="45" xfId="0" applyFill="1" applyBorder="1"/>
    <xf numFmtId="0" fontId="0" fillId="4" borderId="42" xfId="0" applyFill="1" applyBorder="1"/>
    <xf numFmtId="0" fontId="0" fillId="4" borderId="13" xfId="0" applyFill="1" applyBorder="1"/>
    <xf numFmtId="14" fontId="0" fillId="0" borderId="0" xfId="0" applyNumberFormat="1"/>
    <xf numFmtId="1" fontId="0" fillId="0" borderId="0" xfId="0" applyNumberFormat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4" borderId="0" xfId="0" applyFill="1"/>
    <xf numFmtId="164" fontId="0" fillId="4" borderId="0" xfId="0" applyNumberFormat="1" applyFill="1"/>
    <xf numFmtId="0" fontId="0" fillId="0" borderId="0" xfId="0" applyBorder="1"/>
    <xf numFmtId="164" fontId="0" fillId="0" borderId="0" xfId="0" applyNumberFormat="1" applyBorder="1"/>
    <xf numFmtId="0" fontId="5" fillId="0" borderId="48" xfId="0" applyFont="1" applyBorder="1"/>
    <xf numFmtId="164" fontId="5" fillId="4" borderId="48" xfId="0" applyNumberFormat="1" applyFont="1" applyFill="1" applyBorder="1"/>
    <xf numFmtId="0" fontId="0" fillId="4" borderId="18" xfId="0" applyFill="1" applyBorder="1"/>
    <xf numFmtId="164" fontId="0" fillId="4" borderId="22" xfId="0" applyNumberFormat="1" applyFill="1" applyBorder="1"/>
    <xf numFmtId="0" fontId="0" fillId="4" borderId="28" xfId="0" applyFill="1" applyBorder="1"/>
    <xf numFmtId="0" fontId="0" fillId="4" borderId="12" xfId="0" applyFill="1" applyBorder="1"/>
    <xf numFmtId="164" fontId="0" fillId="4" borderId="23" xfId="0" applyNumberFormat="1" applyFill="1" applyBorder="1"/>
    <xf numFmtId="0" fontId="0" fillId="4" borderId="29" xfId="0" applyFill="1" applyBorder="1"/>
    <xf numFmtId="0" fontId="0" fillId="4" borderId="16" xfId="0" applyFill="1" applyBorder="1"/>
    <xf numFmtId="164" fontId="0" fillId="4" borderId="24" xfId="0" applyNumberFormat="1" applyFill="1" applyBorder="1"/>
    <xf numFmtId="0" fontId="0" fillId="4" borderId="30" xfId="0" applyFill="1" applyBorder="1"/>
    <xf numFmtId="0" fontId="0" fillId="4" borderId="22" xfId="0" applyFill="1" applyBorder="1"/>
    <xf numFmtId="0" fontId="0" fillId="4" borderId="23" xfId="0" applyFill="1" applyBorder="1"/>
    <xf numFmtId="0" fontId="0" fillId="4" borderId="24" xfId="0" applyFill="1" applyBorder="1"/>
    <xf numFmtId="0" fontId="5" fillId="0" borderId="9" xfId="0" applyFont="1" applyBorder="1"/>
    <xf numFmtId="0" fontId="5" fillId="0" borderId="10" xfId="0" applyFont="1" applyBorder="1"/>
    <xf numFmtId="164" fontId="5" fillId="0" borderId="46" xfId="0" applyNumberFormat="1" applyFont="1" applyBorder="1"/>
    <xf numFmtId="0" fontId="10" fillId="0" borderId="9" xfId="0" applyFont="1" applyFill="1" applyBorder="1" applyAlignment="1" applyProtection="1"/>
    <xf numFmtId="165" fontId="11" fillId="0" borderId="10" xfId="0" applyNumberFormat="1" applyFont="1" applyFill="1" applyBorder="1" applyProtection="1"/>
    <xf numFmtId="0" fontId="10" fillId="0" borderId="10" xfId="0" applyNumberFormat="1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horizontal="center"/>
    </xf>
    <xf numFmtId="164" fontId="0" fillId="3" borderId="19" xfId="0" applyNumberFormat="1" applyFill="1" applyBorder="1"/>
    <xf numFmtId="164" fontId="0" fillId="3" borderId="13" xfId="0" applyNumberFormat="1" applyFill="1" applyBorder="1"/>
    <xf numFmtId="164" fontId="0" fillId="2" borderId="13" xfId="0" applyNumberFormat="1" applyFill="1" applyBorder="1"/>
    <xf numFmtId="164" fontId="0" fillId="2" borderId="17" xfId="0" applyNumberFormat="1" applyFill="1" applyBorder="1"/>
    <xf numFmtId="0" fontId="0" fillId="0" borderId="0" xfId="0" applyFill="1" applyBorder="1"/>
    <xf numFmtId="0" fontId="11" fillId="0" borderId="9" xfId="0" applyFont="1" applyFill="1" applyBorder="1" applyAlignment="1" applyProtection="1"/>
    <xf numFmtId="49" fontId="10" fillId="0" borderId="46" xfId="0" applyNumberFormat="1" applyFont="1" applyFill="1" applyBorder="1" applyAlignment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2" xfId="0" applyFont="1" applyFill="1" applyBorder="1" applyAlignment="1"/>
    <xf numFmtId="0" fontId="2" fillId="0" borderId="2" xfId="0" applyFont="1" applyFill="1" applyBorder="1" applyAlignment="1" applyProtection="1">
      <alignment horizontal="center"/>
    </xf>
    <xf numFmtId="0" fontId="9" fillId="0" borderId="2" xfId="0" applyFont="1" applyFill="1" applyBorder="1" applyAlignment="1"/>
    <xf numFmtId="0" fontId="9" fillId="0" borderId="19" xfId="0" applyFont="1" applyFill="1" applyBorder="1" applyAlignment="1"/>
    <xf numFmtId="0" fontId="7" fillId="0" borderId="33" xfId="0" applyFont="1" applyFill="1" applyBorder="1" applyAlignment="1" applyProtection="1">
      <alignment horizontal="center"/>
    </xf>
    <xf numFmtId="0" fontId="0" fillId="0" borderId="33" xfId="0" applyBorder="1" applyAlignment="1"/>
    <xf numFmtId="0" fontId="0" fillId="0" borderId="40" xfId="0" applyBorder="1" applyAlignment="1"/>
    <xf numFmtId="0" fontId="0" fillId="3" borderId="0" xfId="0" applyFill="1"/>
    <xf numFmtId="0" fontId="0" fillId="2" borderId="13" xfId="0" applyFill="1" applyBorder="1"/>
    <xf numFmtId="0" fontId="0" fillId="3" borderId="19" xfId="0" applyFill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worksheet" Target="worksheets/sheet5.xml"/><Relationship Id="rId5" Type="http://schemas.openxmlformats.org/officeDocument/2006/relationships/chartsheet" Target="chartsheets/sheet1.xml"/><Relationship Id="rId15" Type="http://schemas.openxmlformats.org/officeDocument/2006/relationships/calcChain" Target="calcChain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5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 baseline="0"/>
              <a:t> Průměrné teploty na stanici Mořkov v září</a:t>
            </a:r>
            <a:endParaRPr lang="cs-CZ"/>
          </a:p>
        </c:rich>
      </c:tx>
      <c:layout/>
    </c:title>
    <c:plotArea>
      <c:layout>
        <c:manualLayout>
          <c:layoutTarget val="inner"/>
          <c:xMode val="edge"/>
          <c:yMode val="edge"/>
          <c:x val="6.6443801450583276E-2"/>
          <c:y val="8.8806907855759856E-2"/>
          <c:w val="0.91035554914615369"/>
          <c:h val="0.7904493665932073"/>
        </c:manualLayout>
      </c:layout>
      <c:barChart>
        <c:barDir val="col"/>
        <c:grouping val="clustered"/>
        <c:ser>
          <c:idx val="1"/>
          <c:order val="0"/>
          <c:tx>
            <c:strRef>
              <c:f>'data pro grafy'!$B$3</c:f>
              <c:strCache>
                <c:ptCount val="1"/>
                <c:pt idx="0">
                  <c:v>měsíční prům. teplota</c:v>
                </c:pt>
              </c:strCache>
            </c:strRef>
          </c:tx>
          <c:cat>
            <c:numRef>
              <c:f>'data pro grafy'!$A$4:$A$43</c:f>
              <c:numCache>
                <c:formatCode>General</c:formatCod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</c:numCache>
            </c:numRef>
          </c:cat>
          <c:val>
            <c:numRef>
              <c:f>'data pro grafy'!$B$4:$B$43</c:f>
              <c:numCache>
                <c:formatCode>0.0</c:formatCode>
                <c:ptCount val="40"/>
                <c:pt idx="0">
                  <c:v>12.463333333333335</c:v>
                </c:pt>
                <c:pt idx="1">
                  <c:v>10.74</c:v>
                </c:pt>
                <c:pt idx="2">
                  <c:v>11.293333333333333</c:v>
                </c:pt>
                <c:pt idx="3">
                  <c:v>13.293333333333331</c:v>
                </c:pt>
                <c:pt idx="4">
                  <c:v>11.993333333333336</c:v>
                </c:pt>
                <c:pt idx="5">
                  <c:v>13.979999999999999</c:v>
                </c:pt>
                <c:pt idx="6">
                  <c:v>15.60333333333333</c:v>
                </c:pt>
                <c:pt idx="7">
                  <c:v>14.180000000000003</c:v>
                </c:pt>
                <c:pt idx="8">
                  <c:v>12.626666666666667</c:v>
                </c:pt>
                <c:pt idx="9">
                  <c:v>12.6</c:v>
                </c:pt>
                <c:pt idx="10">
                  <c:v>11.759999999999998</c:v>
                </c:pt>
                <c:pt idx="11">
                  <c:v>15.066666666666666</c:v>
                </c:pt>
                <c:pt idx="12">
                  <c:v>13.82666666666667</c:v>
                </c:pt>
                <c:pt idx="13">
                  <c:v>13.469999999999999</c:v>
                </c:pt>
                <c:pt idx="14">
                  <c:v>11.183333333333335</c:v>
                </c:pt>
                <c:pt idx="15">
                  <c:v>14.423333333333336</c:v>
                </c:pt>
                <c:pt idx="16">
                  <c:v>13.190000000000003</c:v>
                </c:pt>
                <c:pt idx="17">
                  <c:v>12.853333333333332</c:v>
                </c:pt>
                <c:pt idx="18">
                  <c:v>14.956666666666665</c:v>
                </c:pt>
                <c:pt idx="19">
                  <c:v>12.558333333333334</c:v>
                </c:pt>
                <c:pt idx="20">
                  <c:v>9.629999999999999</c:v>
                </c:pt>
                <c:pt idx="21">
                  <c:v>12.775</c:v>
                </c:pt>
                <c:pt idx="22">
                  <c:v>13.575833333333334</c:v>
                </c:pt>
                <c:pt idx="23">
                  <c:v>15.956666666666665</c:v>
                </c:pt>
                <c:pt idx="24">
                  <c:v>12.068333333333335</c:v>
                </c:pt>
                <c:pt idx="25">
                  <c:v>12.140833333333331</c:v>
                </c:pt>
                <c:pt idx="26">
                  <c:v>11.842500000000001</c:v>
                </c:pt>
                <c:pt idx="27">
                  <c:v>13.454166666666667</c:v>
                </c:pt>
                <c:pt idx="28">
                  <c:v>12.929166666666671</c:v>
                </c:pt>
                <c:pt idx="29">
                  <c:v>14.030833333333332</c:v>
                </c:pt>
                <c:pt idx="30">
                  <c:v>14.944166666666668</c:v>
                </c:pt>
                <c:pt idx="31">
                  <c:v>11.982500000000003</c:v>
                </c:pt>
                <c:pt idx="32">
                  <c:v>12.693333333333333</c:v>
                </c:pt>
                <c:pt idx="33">
                  <c:v>13.82</c:v>
                </c:pt>
                <c:pt idx="34">
                  <c:v>11.668333333333333</c:v>
                </c:pt>
                <c:pt idx="35">
                  <c:v>14.514999999999997</c:v>
                </c:pt>
                <c:pt idx="36">
                  <c:v>14.304166666666664</c:v>
                </c:pt>
                <c:pt idx="37">
                  <c:v>11.509166666666665</c:v>
                </c:pt>
                <c:pt idx="38">
                  <c:v>14.28</c:v>
                </c:pt>
                <c:pt idx="39">
                  <c:v>14.692499999999997</c:v>
                </c:pt>
              </c:numCache>
            </c:numRef>
          </c:val>
        </c:ser>
        <c:axId val="84658816"/>
        <c:axId val="84676992"/>
      </c:barChart>
      <c:lineChart>
        <c:grouping val="standard"/>
        <c:ser>
          <c:idx val="2"/>
          <c:order val="1"/>
          <c:tx>
            <c:strRef>
              <c:f>'data pro grafy'!$C$3</c:f>
              <c:strCache>
                <c:ptCount val="1"/>
                <c:pt idx="0">
                  <c:v>denní tepl. max.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'data pro grafy'!$A$4:$A$43</c:f>
              <c:numCache>
                <c:formatCode>General</c:formatCod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</c:numCache>
            </c:numRef>
          </c:cat>
          <c:val>
            <c:numRef>
              <c:f>'data pro grafy'!$C$4:$C$43</c:f>
              <c:numCache>
                <c:formatCode>0.0</c:formatCode>
                <c:ptCount val="40"/>
                <c:pt idx="0">
                  <c:v>20.100000000000001</c:v>
                </c:pt>
                <c:pt idx="1">
                  <c:v>19.600000000000001</c:v>
                </c:pt>
                <c:pt idx="2">
                  <c:v>21.1</c:v>
                </c:pt>
                <c:pt idx="3">
                  <c:v>20.9</c:v>
                </c:pt>
                <c:pt idx="4">
                  <c:v>20.3</c:v>
                </c:pt>
                <c:pt idx="5">
                  <c:v>21.5</c:v>
                </c:pt>
                <c:pt idx="6">
                  <c:v>22.5</c:v>
                </c:pt>
                <c:pt idx="7">
                  <c:v>23.9</c:v>
                </c:pt>
                <c:pt idx="8">
                  <c:v>22.7</c:v>
                </c:pt>
                <c:pt idx="9">
                  <c:v>20.3</c:v>
                </c:pt>
                <c:pt idx="10">
                  <c:v>21</c:v>
                </c:pt>
                <c:pt idx="11">
                  <c:v>21.4</c:v>
                </c:pt>
                <c:pt idx="12">
                  <c:v>20.6</c:v>
                </c:pt>
                <c:pt idx="13">
                  <c:v>21.7</c:v>
                </c:pt>
                <c:pt idx="14">
                  <c:v>17.5</c:v>
                </c:pt>
                <c:pt idx="15">
                  <c:v>21.6</c:v>
                </c:pt>
                <c:pt idx="16">
                  <c:v>18.5</c:v>
                </c:pt>
                <c:pt idx="17">
                  <c:v>21</c:v>
                </c:pt>
                <c:pt idx="18">
                  <c:v>24.1</c:v>
                </c:pt>
                <c:pt idx="19">
                  <c:v>21.05</c:v>
                </c:pt>
                <c:pt idx="20">
                  <c:v>15.5</c:v>
                </c:pt>
                <c:pt idx="21">
                  <c:v>21.175000000000001</c:v>
                </c:pt>
                <c:pt idx="22">
                  <c:v>20.125</c:v>
                </c:pt>
                <c:pt idx="23">
                  <c:v>21.675000000000001</c:v>
                </c:pt>
                <c:pt idx="24">
                  <c:v>19.324999999999999</c:v>
                </c:pt>
                <c:pt idx="25">
                  <c:v>16.675000000000001</c:v>
                </c:pt>
                <c:pt idx="26">
                  <c:v>21.8</c:v>
                </c:pt>
                <c:pt idx="27">
                  <c:v>22.074999999999999</c:v>
                </c:pt>
                <c:pt idx="28">
                  <c:v>21.675000000000001</c:v>
                </c:pt>
                <c:pt idx="29">
                  <c:v>22.65</c:v>
                </c:pt>
                <c:pt idx="30">
                  <c:v>20.45</c:v>
                </c:pt>
                <c:pt idx="31">
                  <c:v>19.05</c:v>
                </c:pt>
                <c:pt idx="32">
                  <c:v>25.15</c:v>
                </c:pt>
                <c:pt idx="33">
                  <c:v>20.65</c:v>
                </c:pt>
                <c:pt idx="34">
                  <c:v>17.824999999999999</c:v>
                </c:pt>
                <c:pt idx="35">
                  <c:v>22.524999999999999</c:v>
                </c:pt>
                <c:pt idx="36">
                  <c:v>24.125</c:v>
                </c:pt>
                <c:pt idx="37">
                  <c:v>16</c:v>
                </c:pt>
                <c:pt idx="38">
                  <c:v>17.475000000000001</c:v>
                </c:pt>
                <c:pt idx="39">
                  <c:v>27.675000000000001</c:v>
                </c:pt>
              </c:numCache>
            </c:numRef>
          </c:val>
        </c:ser>
        <c:ser>
          <c:idx val="3"/>
          <c:order val="2"/>
          <c:tx>
            <c:strRef>
              <c:f>'data pro grafy'!$D$3</c:f>
              <c:strCache>
                <c:ptCount val="1"/>
                <c:pt idx="0">
                  <c:v>denní tepl. min.</c:v>
                </c:pt>
              </c:strCache>
            </c:strRef>
          </c:tx>
          <c:marker>
            <c:symbol val="none"/>
          </c:marker>
          <c:cat>
            <c:numRef>
              <c:f>'data pro grafy'!$A$4:$A$43</c:f>
              <c:numCache>
                <c:formatCode>General</c:formatCod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</c:numCache>
            </c:numRef>
          </c:cat>
          <c:val>
            <c:numRef>
              <c:f>'data pro grafy'!$D$4:$D$43</c:f>
              <c:numCache>
                <c:formatCode>0.0</c:formatCode>
                <c:ptCount val="40"/>
                <c:pt idx="0">
                  <c:v>6.7</c:v>
                </c:pt>
                <c:pt idx="1">
                  <c:v>2.7</c:v>
                </c:pt>
                <c:pt idx="2">
                  <c:v>5</c:v>
                </c:pt>
                <c:pt idx="3">
                  <c:v>5.2</c:v>
                </c:pt>
                <c:pt idx="4">
                  <c:v>6.1</c:v>
                </c:pt>
                <c:pt idx="5">
                  <c:v>8.6</c:v>
                </c:pt>
                <c:pt idx="6">
                  <c:v>9.6</c:v>
                </c:pt>
                <c:pt idx="7">
                  <c:v>7.8</c:v>
                </c:pt>
                <c:pt idx="8">
                  <c:v>8.1</c:v>
                </c:pt>
                <c:pt idx="9">
                  <c:v>7.9</c:v>
                </c:pt>
                <c:pt idx="10">
                  <c:v>5</c:v>
                </c:pt>
                <c:pt idx="11">
                  <c:v>4.7</c:v>
                </c:pt>
                <c:pt idx="12">
                  <c:v>9</c:v>
                </c:pt>
                <c:pt idx="13">
                  <c:v>7.1</c:v>
                </c:pt>
                <c:pt idx="14">
                  <c:v>7.1</c:v>
                </c:pt>
                <c:pt idx="15">
                  <c:v>7.2</c:v>
                </c:pt>
                <c:pt idx="16">
                  <c:v>8.6</c:v>
                </c:pt>
                <c:pt idx="17">
                  <c:v>2.6</c:v>
                </c:pt>
                <c:pt idx="18">
                  <c:v>7</c:v>
                </c:pt>
                <c:pt idx="19">
                  <c:v>4.8250000000000002</c:v>
                </c:pt>
                <c:pt idx="20">
                  <c:v>6.6</c:v>
                </c:pt>
                <c:pt idx="21">
                  <c:v>5.5750000000000002</c:v>
                </c:pt>
                <c:pt idx="22">
                  <c:v>9.4499999999999993</c:v>
                </c:pt>
                <c:pt idx="23">
                  <c:v>11.5</c:v>
                </c:pt>
                <c:pt idx="24">
                  <c:v>5.75</c:v>
                </c:pt>
                <c:pt idx="25">
                  <c:v>7.9</c:v>
                </c:pt>
                <c:pt idx="26">
                  <c:v>4.75</c:v>
                </c:pt>
                <c:pt idx="27">
                  <c:v>6.5</c:v>
                </c:pt>
                <c:pt idx="28">
                  <c:v>7.5</c:v>
                </c:pt>
                <c:pt idx="29">
                  <c:v>8.7750000000000004</c:v>
                </c:pt>
                <c:pt idx="30">
                  <c:v>10.85</c:v>
                </c:pt>
                <c:pt idx="31">
                  <c:v>6.875</c:v>
                </c:pt>
                <c:pt idx="32">
                  <c:v>5.9249999999999998</c:v>
                </c:pt>
                <c:pt idx="33">
                  <c:v>6.9249999999999998</c:v>
                </c:pt>
                <c:pt idx="34">
                  <c:v>5.2750000000000004</c:v>
                </c:pt>
                <c:pt idx="35">
                  <c:v>9.0250000000000004</c:v>
                </c:pt>
                <c:pt idx="36">
                  <c:v>7.2500000000000009</c:v>
                </c:pt>
                <c:pt idx="37">
                  <c:v>5.2249999999999996</c:v>
                </c:pt>
                <c:pt idx="38">
                  <c:v>7.5250000000000004</c:v>
                </c:pt>
                <c:pt idx="39">
                  <c:v>6.9499999999999993</c:v>
                </c:pt>
              </c:numCache>
            </c:numRef>
          </c:val>
        </c:ser>
        <c:ser>
          <c:idx val="4"/>
          <c:order val="3"/>
          <c:tx>
            <c:strRef>
              <c:f>'data pro grafy'!$E$3</c:f>
              <c:strCache>
                <c:ptCount val="1"/>
                <c:pt idx="0">
                  <c:v>průměr 40 let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'data pro grafy'!$A$4:$A$43</c:f>
              <c:numCache>
                <c:formatCode>General</c:formatCod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</c:numCache>
            </c:numRef>
          </c:cat>
          <c:val>
            <c:numRef>
              <c:f>'data pro grafy'!$E$4:$E$43</c:f>
              <c:numCache>
                <c:formatCode>General</c:formatCode>
                <c:ptCount val="40"/>
                <c:pt idx="0" formatCode="0.0">
                  <c:v>13.1</c:v>
                </c:pt>
                <c:pt idx="1">
                  <c:v>13.1</c:v>
                </c:pt>
                <c:pt idx="2">
                  <c:v>13.1</c:v>
                </c:pt>
                <c:pt idx="3">
                  <c:v>13.1</c:v>
                </c:pt>
                <c:pt idx="4">
                  <c:v>13.1</c:v>
                </c:pt>
                <c:pt idx="5">
                  <c:v>13.1</c:v>
                </c:pt>
                <c:pt idx="6">
                  <c:v>13.1</c:v>
                </c:pt>
                <c:pt idx="7">
                  <c:v>13.1</c:v>
                </c:pt>
                <c:pt idx="8">
                  <c:v>13.1</c:v>
                </c:pt>
                <c:pt idx="9">
                  <c:v>13.1</c:v>
                </c:pt>
                <c:pt idx="10">
                  <c:v>13.1</c:v>
                </c:pt>
                <c:pt idx="11">
                  <c:v>13.1</c:v>
                </c:pt>
                <c:pt idx="12">
                  <c:v>13.1</c:v>
                </c:pt>
                <c:pt idx="13">
                  <c:v>13.1</c:v>
                </c:pt>
                <c:pt idx="14">
                  <c:v>13.1</c:v>
                </c:pt>
                <c:pt idx="15">
                  <c:v>13.1</c:v>
                </c:pt>
                <c:pt idx="16">
                  <c:v>13.1</c:v>
                </c:pt>
                <c:pt idx="17">
                  <c:v>13.1</c:v>
                </c:pt>
                <c:pt idx="18">
                  <c:v>13.1</c:v>
                </c:pt>
                <c:pt idx="19">
                  <c:v>13.1</c:v>
                </c:pt>
                <c:pt idx="20">
                  <c:v>13.1</c:v>
                </c:pt>
                <c:pt idx="21">
                  <c:v>13.1</c:v>
                </c:pt>
                <c:pt idx="22">
                  <c:v>13.1</c:v>
                </c:pt>
                <c:pt idx="23">
                  <c:v>13.1</c:v>
                </c:pt>
                <c:pt idx="24">
                  <c:v>13.1</c:v>
                </c:pt>
                <c:pt idx="25">
                  <c:v>13.1</c:v>
                </c:pt>
                <c:pt idx="26">
                  <c:v>13.1</c:v>
                </c:pt>
                <c:pt idx="27">
                  <c:v>13.1</c:v>
                </c:pt>
                <c:pt idx="28">
                  <c:v>13.1</c:v>
                </c:pt>
                <c:pt idx="29">
                  <c:v>13.1</c:v>
                </c:pt>
                <c:pt idx="30">
                  <c:v>13.1</c:v>
                </c:pt>
                <c:pt idx="31">
                  <c:v>13.1</c:v>
                </c:pt>
                <c:pt idx="32">
                  <c:v>13.1</c:v>
                </c:pt>
                <c:pt idx="33">
                  <c:v>13.1</c:v>
                </c:pt>
                <c:pt idx="34">
                  <c:v>13.1</c:v>
                </c:pt>
                <c:pt idx="35">
                  <c:v>13.1</c:v>
                </c:pt>
                <c:pt idx="36">
                  <c:v>13.1</c:v>
                </c:pt>
                <c:pt idx="37">
                  <c:v>13.1</c:v>
                </c:pt>
                <c:pt idx="38">
                  <c:v>13.1</c:v>
                </c:pt>
                <c:pt idx="39">
                  <c:v>13.1</c:v>
                </c:pt>
              </c:numCache>
            </c:numRef>
          </c:val>
        </c:ser>
        <c:ser>
          <c:idx val="5"/>
          <c:order val="4"/>
          <c:tx>
            <c:strRef>
              <c:f>'data pro grafy'!$F$3</c:f>
              <c:strCache>
                <c:ptCount val="1"/>
                <c:pt idx="0">
                  <c:v>průměr 1901-1950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'data pro grafy'!$A$4:$A$43</c:f>
              <c:numCache>
                <c:formatCode>General</c:formatCod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</c:numCache>
            </c:numRef>
          </c:cat>
          <c:val>
            <c:numRef>
              <c:f>'data pro grafy'!$F$4:$F$43</c:f>
              <c:numCache>
                <c:formatCode>General</c:formatCode>
                <c:ptCount val="40"/>
                <c:pt idx="0" formatCode="0.0">
                  <c:v>13.3</c:v>
                </c:pt>
                <c:pt idx="1">
                  <c:v>13.3</c:v>
                </c:pt>
                <c:pt idx="2">
                  <c:v>13.3</c:v>
                </c:pt>
                <c:pt idx="3">
                  <c:v>13.3</c:v>
                </c:pt>
                <c:pt idx="4">
                  <c:v>13.3</c:v>
                </c:pt>
                <c:pt idx="5">
                  <c:v>13.3</c:v>
                </c:pt>
                <c:pt idx="6">
                  <c:v>13.3</c:v>
                </c:pt>
                <c:pt idx="7">
                  <c:v>13.3</c:v>
                </c:pt>
                <c:pt idx="8">
                  <c:v>13.3</c:v>
                </c:pt>
                <c:pt idx="9">
                  <c:v>13.3</c:v>
                </c:pt>
                <c:pt idx="10">
                  <c:v>13.3</c:v>
                </c:pt>
                <c:pt idx="11">
                  <c:v>13.3</c:v>
                </c:pt>
                <c:pt idx="12">
                  <c:v>13.3</c:v>
                </c:pt>
                <c:pt idx="13">
                  <c:v>13.3</c:v>
                </c:pt>
                <c:pt idx="14">
                  <c:v>13.3</c:v>
                </c:pt>
                <c:pt idx="15">
                  <c:v>13.3</c:v>
                </c:pt>
                <c:pt idx="16">
                  <c:v>13.3</c:v>
                </c:pt>
                <c:pt idx="17">
                  <c:v>13.3</c:v>
                </c:pt>
                <c:pt idx="18">
                  <c:v>13.3</c:v>
                </c:pt>
                <c:pt idx="19">
                  <c:v>13.3</c:v>
                </c:pt>
                <c:pt idx="20">
                  <c:v>13.3</c:v>
                </c:pt>
                <c:pt idx="21">
                  <c:v>13.3</c:v>
                </c:pt>
                <c:pt idx="22">
                  <c:v>13.3</c:v>
                </c:pt>
                <c:pt idx="23">
                  <c:v>13.3</c:v>
                </c:pt>
                <c:pt idx="24">
                  <c:v>13.3</c:v>
                </c:pt>
                <c:pt idx="25">
                  <c:v>13.3</c:v>
                </c:pt>
                <c:pt idx="26">
                  <c:v>13.3</c:v>
                </c:pt>
                <c:pt idx="27">
                  <c:v>13.3</c:v>
                </c:pt>
                <c:pt idx="28">
                  <c:v>13.3</c:v>
                </c:pt>
                <c:pt idx="29">
                  <c:v>13.3</c:v>
                </c:pt>
                <c:pt idx="30">
                  <c:v>13.3</c:v>
                </c:pt>
                <c:pt idx="31">
                  <c:v>13.3</c:v>
                </c:pt>
                <c:pt idx="32">
                  <c:v>13.3</c:v>
                </c:pt>
                <c:pt idx="33">
                  <c:v>13.3</c:v>
                </c:pt>
                <c:pt idx="34">
                  <c:v>13.3</c:v>
                </c:pt>
                <c:pt idx="35">
                  <c:v>13.3</c:v>
                </c:pt>
                <c:pt idx="36">
                  <c:v>13.3</c:v>
                </c:pt>
                <c:pt idx="37">
                  <c:v>13.3</c:v>
                </c:pt>
                <c:pt idx="38">
                  <c:v>13.3</c:v>
                </c:pt>
                <c:pt idx="39">
                  <c:v>13.3</c:v>
                </c:pt>
              </c:numCache>
            </c:numRef>
          </c:val>
        </c:ser>
        <c:marker val="1"/>
        <c:axId val="84658816"/>
        <c:axId val="84676992"/>
      </c:lineChart>
      <c:catAx>
        <c:axId val="84658816"/>
        <c:scaling>
          <c:orientation val="minMax"/>
        </c:scaling>
        <c:axPos val="b"/>
        <c:numFmt formatCode="0" sourceLinked="0"/>
        <c:tickLblPos val="nextTo"/>
        <c:crossAx val="84676992"/>
        <c:crossesAt val="-15"/>
        <c:auto val="1"/>
        <c:lblAlgn val="ctr"/>
        <c:lblOffset val="100"/>
      </c:catAx>
      <c:valAx>
        <c:axId val="8467699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oC</a:t>
                </a:r>
              </a:p>
            </c:rich>
          </c:tx>
          <c:layout/>
        </c:title>
        <c:numFmt formatCode="0.0" sourceLinked="1"/>
        <c:tickLblPos val="nextTo"/>
        <c:crossAx val="84658816"/>
        <c:crossesAt val="1"/>
        <c:crossBetween val="between"/>
      </c:valAx>
      <c:spPr>
        <a:noFill/>
        <a:ln w="25400">
          <a:noFill/>
        </a:ln>
      </c:spPr>
    </c:plotArea>
    <c:legend>
      <c:legendPos val="b"/>
      <c:layout/>
    </c:legend>
    <c:plotVisOnly val="1"/>
    <c:dispBlanksAs val="gap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/>
              <a:t>Průběh maximálních teplot v září v</a:t>
            </a:r>
            <a:r>
              <a:rPr lang="cs-CZ" baseline="0"/>
              <a:t> Mořkově</a:t>
            </a:r>
            <a:endParaRPr lang="cs-CZ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'data pro grafy'!$I$3</c:f>
              <c:strCache>
                <c:ptCount val="1"/>
                <c:pt idx="0">
                  <c:v>měsíční prům. max.t</c:v>
                </c:pt>
              </c:strCache>
            </c:strRef>
          </c:tx>
          <c:spPr>
            <a:solidFill>
              <a:srgbClr val="00B0F0"/>
            </a:solidFill>
          </c:spPr>
          <c:cat>
            <c:numRef>
              <c:f>'data pro grafy'!$H$4:$H$43</c:f>
              <c:numCache>
                <c:formatCode>General</c:formatCod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</c:numCache>
            </c:numRef>
          </c:cat>
          <c:val>
            <c:numRef>
              <c:f>'data pro grafy'!$I$4:$I$43</c:f>
              <c:numCache>
                <c:formatCode>0.0</c:formatCode>
                <c:ptCount val="40"/>
                <c:pt idx="0">
                  <c:v>16.576666666666664</c:v>
                </c:pt>
                <c:pt idx="1">
                  <c:v>15.279999999999998</c:v>
                </c:pt>
                <c:pt idx="2">
                  <c:v>16.456666666666671</c:v>
                </c:pt>
                <c:pt idx="3">
                  <c:v>18.439999999999998</c:v>
                </c:pt>
                <c:pt idx="4">
                  <c:v>17.339999999999996</c:v>
                </c:pt>
                <c:pt idx="5">
                  <c:v>19.23</c:v>
                </c:pt>
                <c:pt idx="6">
                  <c:v>22.193333333333332</c:v>
                </c:pt>
                <c:pt idx="7">
                  <c:v>20.436666666666664</c:v>
                </c:pt>
                <c:pt idx="8">
                  <c:v>17.286666666666665</c:v>
                </c:pt>
                <c:pt idx="9">
                  <c:v>18.776666666666664</c:v>
                </c:pt>
                <c:pt idx="10">
                  <c:v>17.216666666666665</c:v>
                </c:pt>
                <c:pt idx="11">
                  <c:v>20.509999999999998</c:v>
                </c:pt>
                <c:pt idx="12">
                  <c:v>18.146666666666665</c:v>
                </c:pt>
                <c:pt idx="13">
                  <c:v>19.223333333333326</c:v>
                </c:pt>
                <c:pt idx="14">
                  <c:v>15.869999999999997</c:v>
                </c:pt>
                <c:pt idx="15">
                  <c:v>20.483333333333334</c:v>
                </c:pt>
                <c:pt idx="16">
                  <c:v>20.106666666666666</c:v>
                </c:pt>
                <c:pt idx="17">
                  <c:v>18.530000000000005</c:v>
                </c:pt>
                <c:pt idx="18">
                  <c:v>20.696666666666665</c:v>
                </c:pt>
                <c:pt idx="19">
                  <c:v>17.706666666666663</c:v>
                </c:pt>
                <c:pt idx="20">
                  <c:v>12.859999999999996</c:v>
                </c:pt>
                <c:pt idx="21">
                  <c:v>19.303333333333338</c:v>
                </c:pt>
                <c:pt idx="22">
                  <c:v>18.063333333333336</c:v>
                </c:pt>
                <c:pt idx="23">
                  <c:v>22.470000000000006</c:v>
                </c:pt>
                <c:pt idx="24">
                  <c:v>17.853333333333332</c:v>
                </c:pt>
                <c:pt idx="25">
                  <c:v>15.786666666666662</c:v>
                </c:pt>
                <c:pt idx="26">
                  <c:v>17.399999999999999</c:v>
                </c:pt>
                <c:pt idx="27">
                  <c:v>20.68</c:v>
                </c:pt>
                <c:pt idx="28">
                  <c:v>19.373333333333335</c:v>
                </c:pt>
                <c:pt idx="29">
                  <c:v>20.266666666666662</c:v>
                </c:pt>
                <c:pt idx="30">
                  <c:v>22.286666666666665</c:v>
                </c:pt>
                <c:pt idx="31">
                  <c:v>17.306666666666668</c:v>
                </c:pt>
                <c:pt idx="32">
                  <c:v>17.293333333333333</c:v>
                </c:pt>
                <c:pt idx="33">
                  <c:v>21.143333333333338</c:v>
                </c:pt>
                <c:pt idx="34">
                  <c:v>17.190000000000001</c:v>
                </c:pt>
                <c:pt idx="35">
                  <c:v>21.73</c:v>
                </c:pt>
                <c:pt idx="36">
                  <c:v>19.87</c:v>
                </c:pt>
                <c:pt idx="37">
                  <c:v>16.989999999999998</c:v>
                </c:pt>
                <c:pt idx="38">
                  <c:v>19.019999999999996</c:v>
                </c:pt>
                <c:pt idx="39">
                  <c:v>19.900000000000009</c:v>
                </c:pt>
              </c:numCache>
            </c:numRef>
          </c:val>
        </c:ser>
        <c:axId val="84716928"/>
        <c:axId val="84722816"/>
      </c:barChart>
      <c:lineChart>
        <c:grouping val="standard"/>
        <c:ser>
          <c:idx val="1"/>
          <c:order val="1"/>
          <c:tx>
            <c:strRef>
              <c:f>'data pro grafy'!$J$3</c:f>
              <c:strCache>
                <c:ptCount val="1"/>
                <c:pt idx="0">
                  <c:v>denní tepl. max.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'data pro grafy'!$H$4:$H$43</c:f>
              <c:numCache>
                <c:formatCode>General</c:formatCod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</c:numCache>
            </c:numRef>
          </c:cat>
          <c:val>
            <c:numRef>
              <c:f>'data pro grafy'!$J$4:$J$43</c:f>
              <c:numCache>
                <c:formatCode>General</c:formatCode>
                <c:ptCount val="40"/>
                <c:pt idx="0">
                  <c:v>25.3</c:v>
                </c:pt>
                <c:pt idx="1">
                  <c:v>25.2</c:v>
                </c:pt>
                <c:pt idx="2">
                  <c:v>24.6</c:v>
                </c:pt>
                <c:pt idx="3">
                  <c:v>25.6</c:v>
                </c:pt>
                <c:pt idx="4">
                  <c:v>25.2</c:v>
                </c:pt>
                <c:pt idx="5">
                  <c:v>26.2</c:v>
                </c:pt>
                <c:pt idx="6">
                  <c:v>28</c:v>
                </c:pt>
                <c:pt idx="7">
                  <c:v>27.6</c:v>
                </c:pt>
                <c:pt idx="8">
                  <c:v>26.2</c:v>
                </c:pt>
                <c:pt idx="9">
                  <c:v>25.8</c:v>
                </c:pt>
                <c:pt idx="10">
                  <c:v>26.2</c:v>
                </c:pt>
                <c:pt idx="11">
                  <c:v>27.3</c:v>
                </c:pt>
                <c:pt idx="12">
                  <c:v>25.5</c:v>
                </c:pt>
                <c:pt idx="13">
                  <c:v>27</c:v>
                </c:pt>
                <c:pt idx="14">
                  <c:v>23</c:v>
                </c:pt>
                <c:pt idx="15">
                  <c:v>27.5</c:v>
                </c:pt>
                <c:pt idx="16">
                  <c:v>24.2</c:v>
                </c:pt>
                <c:pt idx="17">
                  <c:v>25.4</c:v>
                </c:pt>
                <c:pt idx="18">
                  <c:v>26.5</c:v>
                </c:pt>
                <c:pt idx="19">
                  <c:v>26</c:v>
                </c:pt>
                <c:pt idx="20">
                  <c:v>19</c:v>
                </c:pt>
                <c:pt idx="21">
                  <c:v>27.2</c:v>
                </c:pt>
                <c:pt idx="22">
                  <c:v>24.2</c:v>
                </c:pt>
                <c:pt idx="23">
                  <c:v>26</c:v>
                </c:pt>
                <c:pt idx="24">
                  <c:v>26.2</c:v>
                </c:pt>
                <c:pt idx="25">
                  <c:v>22</c:v>
                </c:pt>
                <c:pt idx="26">
                  <c:v>27.2</c:v>
                </c:pt>
                <c:pt idx="27">
                  <c:v>29.3</c:v>
                </c:pt>
                <c:pt idx="28">
                  <c:v>26</c:v>
                </c:pt>
                <c:pt idx="29">
                  <c:v>26.7</c:v>
                </c:pt>
                <c:pt idx="30">
                  <c:v>25.7</c:v>
                </c:pt>
                <c:pt idx="31">
                  <c:v>24.3</c:v>
                </c:pt>
                <c:pt idx="32">
                  <c:v>29.3</c:v>
                </c:pt>
                <c:pt idx="33" formatCode="0.0">
                  <c:v>26.4</c:v>
                </c:pt>
                <c:pt idx="34">
                  <c:v>23.2</c:v>
                </c:pt>
                <c:pt idx="35">
                  <c:v>29.8</c:v>
                </c:pt>
                <c:pt idx="36">
                  <c:v>28.5</c:v>
                </c:pt>
                <c:pt idx="37">
                  <c:v>25.4</c:v>
                </c:pt>
                <c:pt idx="38">
                  <c:v>25.1</c:v>
                </c:pt>
                <c:pt idx="39">
                  <c:v>32.299999999999997</c:v>
                </c:pt>
              </c:numCache>
            </c:numRef>
          </c:val>
        </c:ser>
        <c:ser>
          <c:idx val="2"/>
          <c:order val="2"/>
          <c:tx>
            <c:strRef>
              <c:f>'data pro grafy'!$K$3</c:f>
              <c:strCache>
                <c:ptCount val="1"/>
                <c:pt idx="0">
                  <c:v>denní tepl. min.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'data pro grafy'!$H$4:$H$43</c:f>
              <c:numCache>
                <c:formatCode>General</c:formatCod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</c:numCache>
            </c:numRef>
          </c:cat>
          <c:val>
            <c:numRef>
              <c:f>'data pro grafy'!$K$4:$K$43</c:f>
              <c:numCache>
                <c:formatCode>General</c:formatCode>
                <c:ptCount val="40"/>
                <c:pt idx="0">
                  <c:v>9.5</c:v>
                </c:pt>
                <c:pt idx="1">
                  <c:v>6.8</c:v>
                </c:pt>
                <c:pt idx="2">
                  <c:v>9.6</c:v>
                </c:pt>
                <c:pt idx="3">
                  <c:v>9.8000000000000007</c:v>
                </c:pt>
                <c:pt idx="4">
                  <c:v>11.5</c:v>
                </c:pt>
                <c:pt idx="5">
                  <c:v>11.4</c:v>
                </c:pt>
                <c:pt idx="6">
                  <c:v>14.4</c:v>
                </c:pt>
                <c:pt idx="7">
                  <c:v>15.5</c:v>
                </c:pt>
                <c:pt idx="8">
                  <c:v>10.199999999999999</c:v>
                </c:pt>
                <c:pt idx="9">
                  <c:v>11.3</c:v>
                </c:pt>
                <c:pt idx="10">
                  <c:v>9.6999999999999993</c:v>
                </c:pt>
                <c:pt idx="11">
                  <c:v>10</c:v>
                </c:pt>
                <c:pt idx="12">
                  <c:v>11.2</c:v>
                </c:pt>
                <c:pt idx="13">
                  <c:v>10.4</c:v>
                </c:pt>
                <c:pt idx="14">
                  <c:v>11.7</c:v>
                </c:pt>
                <c:pt idx="15">
                  <c:v>13.5</c:v>
                </c:pt>
                <c:pt idx="16">
                  <c:v>11.8</c:v>
                </c:pt>
                <c:pt idx="17">
                  <c:v>9.6999999999999993</c:v>
                </c:pt>
                <c:pt idx="18">
                  <c:v>11.2</c:v>
                </c:pt>
                <c:pt idx="19">
                  <c:v>9.6999999999999993</c:v>
                </c:pt>
                <c:pt idx="20">
                  <c:v>7.3</c:v>
                </c:pt>
                <c:pt idx="21">
                  <c:v>12.2</c:v>
                </c:pt>
                <c:pt idx="22">
                  <c:v>11.8</c:v>
                </c:pt>
                <c:pt idx="23">
                  <c:v>16.7</c:v>
                </c:pt>
                <c:pt idx="24">
                  <c:v>10.7</c:v>
                </c:pt>
                <c:pt idx="25">
                  <c:v>11.4</c:v>
                </c:pt>
                <c:pt idx="26">
                  <c:v>7</c:v>
                </c:pt>
                <c:pt idx="27">
                  <c:v>13.7</c:v>
                </c:pt>
                <c:pt idx="28">
                  <c:v>10.7</c:v>
                </c:pt>
                <c:pt idx="29">
                  <c:v>12.5</c:v>
                </c:pt>
                <c:pt idx="30">
                  <c:v>18.5</c:v>
                </c:pt>
                <c:pt idx="31">
                  <c:v>9</c:v>
                </c:pt>
                <c:pt idx="32">
                  <c:v>7.2</c:v>
                </c:pt>
                <c:pt idx="33" formatCode="0.0">
                  <c:v>13.2</c:v>
                </c:pt>
                <c:pt idx="34">
                  <c:v>7.1</c:v>
                </c:pt>
                <c:pt idx="35">
                  <c:v>12.4</c:v>
                </c:pt>
                <c:pt idx="36">
                  <c:v>10.199999999999999</c:v>
                </c:pt>
                <c:pt idx="37">
                  <c:v>11.9</c:v>
                </c:pt>
                <c:pt idx="38">
                  <c:v>11.9</c:v>
                </c:pt>
                <c:pt idx="39">
                  <c:v>11.7</c:v>
                </c:pt>
              </c:numCache>
            </c:numRef>
          </c:val>
        </c:ser>
        <c:ser>
          <c:idx val="3"/>
          <c:order val="3"/>
          <c:tx>
            <c:strRef>
              <c:f>'data pro grafy'!$L$3</c:f>
              <c:strCache>
                <c:ptCount val="1"/>
                <c:pt idx="0">
                  <c:v>průměr 40 let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'data pro grafy'!$H$4:$H$43</c:f>
              <c:numCache>
                <c:formatCode>General</c:formatCod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</c:numCache>
            </c:numRef>
          </c:cat>
          <c:val>
            <c:numRef>
              <c:f>'data pro grafy'!$L$4:$L$43</c:f>
              <c:numCache>
                <c:formatCode>General</c:formatCode>
                <c:ptCount val="40"/>
                <c:pt idx="0">
                  <c:v>18.7</c:v>
                </c:pt>
                <c:pt idx="1">
                  <c:v>18.7</c:v>
                </c:pt>
                <c:pt idx="2">
                  <c:v>18.7</c:v>
                </c:pt>
                <c:pt idx="3">
                  <c:v>18.7</c:v>
                </c:pt>
                <c:pt idx="4">
                  <c:v>18.7</c:v>
                </c:pt>
                <c:pt idx="5">
                  <c:v>18.7</c:v>
                </c:pt>
                <c:pt idx="6">
                  <c:v>18.7</c:v>
                </c:pt>
                <c:pt idx="7">
                  <c:v>18.7</c:v>
                </c:pt>
                <c:pt idx="8">
                  <c:v>18.7</c:v>
                </c:pt>
                <c:pt idx="9">
                  <c:v>18.7</c:v>
                </c:pt>
                <c:pt idx="10">
                  <c:v>18.7</c:v>
                </c:pt>
                <c:pt idx="11">
                  <c:v>18.7</c:v>
                </c:pt>
                <c:pt idx="12">
                  <c:v>18.7</c:v>
                </c:pt>
                <c:pt idx="13">
                  <c:v>18.7</c:v>
                </c:pt>
                <c:pt idx="14">
                  <c:v>18.7</c:v>
                </c:pt>
                <c:pt idx="15">
                  <c:v>18.7</c:v>
                </c:pt>
                <c:pt idx="16">
                  <c:v>18.7</c:v>
                </c:pt>
                <c:pt idx="17">
                  <c:v>18.7</c:v>
                </c:pt>
                <c:pt idx="18">
                  <c:v>18.7</c:v>
                </c:pt>
                <c:pt idx="19">
                  <c:v>18.7</c:v>
                </c:pt>
                <c:pt idx="20">
                  <c:v>18.7</c:v>
                </c:pt>
                <c:pt idx="21">
                  <c:v>18.7</c:v>
                </c:pt>
                <c:pt idx="22">
                  <c:v>18.7</c:v>
                </c:pt>
                <c:pt idx="23">
                  <c:v>18.7</c:v>
                </c:pt>
                <c:pt idx="24">
                  <c:v>18.7</c:v>
                </c:pt>
                <c:pt idx="25">
                  <c:v>18.7</c:v>
                </c:pt>
                <c:pt idx="26">
                  <c:v>18.7</c:v>
                </c:pt>
                <c:pt idx="27">
                  <c:v>18.7</c:v>
                </c:pt>
                <c:pt idx="28">
                  <c:v>18.7</c:v>
                </c:pt>
                <c:pt idx="29">
                  <c:v>18.7</c:v>
                </c:pt>
                <c:pt idx="30">
                  <c:v>18.7</c:v>
                </c:pt>
                <c:pt idx="31">
                  <c:v>18.7</c:v>
                </c:pt>
                <c:pt idx="32">
                  <c:v>18.7</c:v>
                </c:pt>
                <c:pt idx="33">
                  <c:v>18.7</c:v>
                </c:pt>
                <c:pt idx="34">
                  <c:v>18.7</c:v>
                </c:pt>
                <c:pt idx="35">
                  <c:v>18.7</c:v>
                </c:pt>
                <c:pt idx="36">
                  <c:v>18.7</c:v>
                </c:pt>
                <c:pt idx="37">
                  <c:v>18.7</c:v>
                </c:pt>
                <c:pt idx="38">
                  <c:v>18.7</c:v>
                </c:pt>
                <c:pt idx="39">
                  <c:v>18.7</c:v>
                </c:pt>
              </c:numCache>
            </c:numRef>
          </c:val>
        </c:ser>
        <c:marker val="1"/>
        <c:axId val="84716928"/>
        <c:axId val="84722816"/>
      </c:lineChart>
      <c:catAx>
        <c:axId val="84716928"/>
        <c:scaling>
          <c:orientation val="minMax"/>
        </c:scaling>
        <c:axPos val="b"/>
        <c:numFmt formatCode="General" sourceLinked="1"/>
        <c:tickLblPos val="nextTo"/>
        <c:crossAx val="84722816"/>
        <c:crossesAt val="-20"/>
        <c:auto val="1"/>
        <c:lblAlgn val="ctr"/>
        <c:lblOffset val="100"/>
      </c:catAx>
      <c:valAx>
        <c:axId val="84722816"/>
        <c:scaling>
          <c:orientation val="minMax"/>
          <c:min val="-20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baseline="30000"/>
                  <a:t>o</a:t>
                </a:r>
                <a:r>
                  <a:rPr lang="en-US"/>
                  <a:t>C</a:t>
                </a:r>
              </a:p>
            </c:rich>
          </c:tx>
        </c:title>
        <c:numFmt formatCode="0.0" sourceLinked="1"/>
        <c:tickLblPos val="nextTo"/>
        <c:crossAx val="84716928"/>
        <c:crosses val="autoZero"/>
        <c:crossBetween val="between"/>
      </c:valAx>
    </c:plotArea>
    <c:legend>
      <c:legendPos val="b"/>
    </c:legend>
    <c:plotVisOnly val="1"/>
    <c:dispBlanksAs val="gap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Průběh minimálních teplot v </a:t>
            </a:r>
            <a:r>
              <a:rPr lang="cs-CZ"/>
              <a:t>září</a:t>
            </a:r>
            <a:r>
              <a:rPr lang="en-US"/>
              <a:t> v Mořkově</a:t>
            </a:r>
          </a:p>
        </c:rich>
      </c:tx>
    </c:title>
    <c:plotArea>
      <c:layout>
        <c:manualLayout>
          <c:layoutTarget val="inner"/>
          <c:xMode val="edge"/>
          <c:yMode val="edge"/>
          <c:x val="7.1440782696367944E-2"/>
          <c:y val="9.1003679503899121E-2"/>
          <c:w val="0.91354803090735559"/>
          <c:h val="0.79025064541026779"/>
        </c:manualLayout>
      </c:layout>
      <c:barChart>
        <c:barDir val="col"/>
        <c:grouping val="clustered"/>
        <c:ser>
          <c:idx val="0"/>
          <c:order val="0"/>
          <c:tx>
            <c:strRef>
              <c:f>'data pro grafy'!$O$3</c:f>
              <c:strCache>
                <c:ptCount val="1"/>
                <c:pt idx="0">
                  <c:v>měsíční prům. teplota</c:v>
                </c:pt>
              </c:strCache>
            </c:strRef>
          </c:tx>
          <c:spPr>
            <a:solidFill>
              <a:srgbClr val="00B0F0"/>
            </a:solidFill>
          </c:spPr>
          <c:cat>
            <c:numRef>
              <c:f>'data pro grafy'!$N$4:$N$43</c:f>
              <c:numCache>
                <c:formatCode>General</c:formatCod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</c:numCache>
            </c:numRef>
          </c:cat>
          <c:val>
            <c:numRef>
              <c:f>'data pro grafy'!$O$4:$O$43</c:f>
              <c:numCache>
                <c:formatCode>0.0</c:formatCode>
                <c:ptCount val="40"/>
                <c:pt idx="0">
                  <c:v>7.0600000000000005</c:v>
                </c:pt>
                <c:pt idx="1">
                  <c:v>5.4033333333333342</c:v>
                </c:pt>
                <c:pt idx="2">
                  <c:v>4.873333333333334</c:v>
                </c:pt>
                <c:pt idx="3">
                  <c:v>6.1599999999999984</c:v>
                </c:pt>
                <c:pt idx="4">
                  <c:v>4.5666666666666664</c:v>
                </c:pt>
                <c:pt idx="5">
                  <c:v>6.7933333333333339</c:v>
                </c:pt>
                <c:pt idx="6">
                  <c:v>7.8199999999999994</c:v>
                </c:pt>
                <c:pt idx="7">
                  <c:v>6.0166666666666657</c:v>
                </c:pt>
                <c:pt idx="8">
                  <c:v>6.87</c:v>
                </c:pt>
                <c:pt idx="9">
                  <c:v>3.9899999999999998</c:v>
                </c:pt>
                <c:pt idx="10">
                  <c:v>4.9133333333333331</c:v>
                </c:pt>
                <c:pt idx="11">
                  <c:v>8.1133333333333368</c:v>
                </c:pt>
                <c:pt idx="12">
                  <c:v>8.0066666666666695</c:v>
                </c:pt>
                <c:pt idx="13">
                  <c:v>6.54</c:v>
                </c:pt>
                <c:pt idx="14">
                  <c:v>4.9133333333333322</c:v>
                </c:pt>
                <c:pt idx="15">
                  <c:v>5.5566666666666658</c:v>
                </c:pt>
                <c:pt idx="16">
                  <c:v>4.6900000000000004</c:v>
                </c:pt>
                <c:pt idx="17">
                  <c:v>5.7766666666666664</c:v>
                </c:pt>
                <c:pt idx="18">
                  <c:v>7.7433333333333341</c:v>
                </c:pt>
                <c:pt idx="19">
                  <c:v>6.8033333333333355</c:v>
                </c:pt>
                <c:pt idx="20">
                  <c:v>5.35</c:v>
                </c:pt>
                <c:pt idx="21">
                  <c:v>5.7199999999999989</c:v>
                </c:pt>
                <c:pt idx="22">
                  <c:v>8.06</c:v>
                </c:pt>
                <c:pt idx="23">
                  <c:v>8.9766666666666666</c:v>
                </c:pt>
                <c:pt idx="24">
                  <c:v>5.9933333333333314</c:v>
                </c:pt>
                <c:pt idx="25">
                  <c:v>8.5400000000000009</c:v>
                </c:pt>
                <c:pt idx="26">
                  <c:v>5.3600000000000012</c:v>
                </c:pt>
                <c:pt idx="27">
                  <c:v>5.0566666666666666</c:v>
                </c:pt>
                <c:pt idx="28">
                  <c:v>5.9</c:v>
                </c:pt>
                <c:pt idx="29">
                  <c:v>7.1533333333333342</c:v>
                </c:pt>
                <c:pt idx="30">
                  <c:v>7.1266666666666678</c:v>
                </c:pt>
                <c:pt idx="31">
                  <c:v>5.5666666666666673</c:v>
                </c:pt>
                <c:pt idx="32">
                  <c:v>6.4200000000000008</c:v>
                </c:pt>
                <c:pt idx="33">
                  <c:v>6.0166666666666666</c:v>
                </c:pt>
                <c:pt idx="34">
                  <c:v>6.2900000000000009</c:v>
                </c:pt>
                <c:pt idx="35">
                  <c:v>8.34</c:v>
                </c:pt>
                <c:pt idx="36">
                  <c:v>9.5233333333333334</c:v>
                </c:pt>
                <c:pt idx="37">
                  <c:v>5.9933333333333341</c:v>
                </c:pt>
                <c:pt idx="38">
                  <c:v>8.7899999999999991</c:v>
                </c:pt>
                <c:pt idx="39">
                  <c:v>7.8599999999999977</c:v>
                </c:pt>
              </c:numCache>
            </c:numRef>
          </c:val>
        </c:ser>
        <c:axId val="86892928"/>
        <c:axId val="86894464"/>
      </c:barChart>
      <c:lineChart>
        <c:grouping val="standard"/>
        <c:ser>
          <c:idx val="1"/>
          <c:order val="1"/>
          <c:tx>
            <c:strRef>
              <c:f>'data pro grafy'!$P$3</c:f>
              <c:strCache>
                <c:ptCount val="1"/>
                <c:pt idx="0">
                  <c:v>denní tepl. max.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'data pro grafy'!$N$4:$N$43</c:f>
              <c:numCache>
                <c:formatCode>General</c:formatCod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</c:numCache>
            </c:numRef>
          </c:cat>
          <c:val>
            <c:numRef>
              <c:f>'data pro grafy'!$P$4:$P$43</c:f>
              <c:numCache>
                <c:formatCode>General</c:formatCode>
                <c:ptCount val="40"/>
                <c:pt idx="0">
                  <c:v>13.8</c:v>
                </c:pt>
                <c:pt idx="1">
                  <c:v>14.2</c:v>
                </c:pt>
                <c:pt idx="2">
                  <c:v>14.5</c:v>
                </c:pt>
                <c:pt idx="3">
                  <c:v>11.6</c:v>
                </c:pt>
                <c:pt idx="4">
                  <c:v>11</c:v>
                </c:pt>
                <c:pt idx="5">
                  <c:v>15</c:v>
                </c:pt>
                <c:pt idx="6">
                  <c:v>14.5</c:v>
                </c:pt>
                <c:pt idx="7">
                  <c:v>16.600000000000001</c:v>
                </c:pt>
                <c:pt idx="8">
                  <c:v>16.5</c:v>
                </c:pt>
                <c:pt idx="9">
                  <c:v>11.6</c:v>
                </c:pt>
                <c:pt idx="10">
                  <c:v>13.4</c:v>
                </c:pt>
                <c:pt idx="11">
                  <c:v>14.6</c:v>
                </c:pt>
                <c:pt idx="12">
                  <c:v>14.3</c:v>
                </c:pt>
                <c:pt idx="13">
                  <c:v>12.4</c:v>
                </c:pt>
                <c:pt idx="14">
                  <c:v>9.8000000000000007</c:v>
                </c:pt>
                <c:pt idx="15">
                  <c:v>14.2</c:v>
                </c:pt>
                <c:pt idx="16">
                  <c:v>11.7</c:v>
                </c:pt>
                <c:pt idx="17">
                  <c:v>13.2</c:v>
                </c:pt>
                <c:pt idx="18">
                  <c:v>15</c:v>
                </c:pt>
                <c:pt idx="19">
                  <c:v>15</c:v>
                </c:pt>
                <c:pt idx="20">
                  <c:v>12.2</c:v>
                </c:pt>
                <c:pt idx="21">
                  <c:v>15.6</c:v>
                </c:pt>
                <c:pt idx="22">
                  <c:v>15.6</c:v>
                </c:pt>
                <c:pt idx="23">
                  <c:v>16.399999999999999</c:v>
                </c:pt>
                <c:pt idx="24">
                  <c:v>10.8</c:v>
                </c:pt>
                <c:pt idx="25">
                  <c:v>12.3</c:v>
                </c:pt>
                <c:pt idx="26">
                  <c:v>13.5</c:v>
                </c:pt>
                <c:pt idx="27">
                  <c:v>13.7</c:v>
                </c:pt>
                <c:pt idx="28">
                  <c:v>15.8</c:v>
                </c:pt>
                <c:pt idx="29">
                  <c:v>17.8</c:v>
                </c:pt>
                <c:pt idx="30">
                  <c:v>13.8</c:v>
                </c:pt>
                <c:pt idx="31">
                  <c:v>11.3</c:v>
                </c:pt>
                <c:pt idx="32">
                  <c:v>15.3</c:v>
                </c:pt>
                <c:pt idx="33">
                  <c:v>12</c:v>
                </c:pt>
                <c:pt idx="34">
                  <c:v>12.2</c:v>
                </c:pt>
                <c:pt idx="35">
                  <c:v>17.3</c:v>
                </c:pt>
                <c:pt idx="36">
                  <c:v>19.2</c:v>
                </c:pt>
                <c:pt idx="37">
                  <c:v>13.2</c:v>
                </c:pt>
                <c:pt idx="38">
                  <c:v>14.5</c:v>
                </c:pt>
                <c:pt idx="39">
                  <c:v>16.8</c:v>
                </c:pt>
              </c:numCache>
            </c:numRef>
          </c:val>
        </c:ser>
        <c:ser>
          <c:idx val="2"/>
          <c:order val="2"/>
          <c:tx>
            <c:strRef>
              <c:f>'data pro grafy'!$Q$3</c:f>
              <c:strCache>
                <c:ptCount val="1"/>
                <c:pt idx="0">
                  <c:v>denní tepl. min.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'data pro grafy'!$N$4:$N$43</c:f>
              <c:numCache>
                <c:formatCode>General</c:formatCod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</c:numCache>
            </c:numRef>
          </c:cat>
          <c:val>
            <c:numRef>
              <c:f>'data pro grafy'!$Q$4:$Q$43</c:f>
              <c:numCache>
                <c:formatCode>General</c:formatCode>
                <c:ptCount val="40"/>
                <c:pt idx="0">
                  <c:v>-2</c:v>
                </c:pt>
                <c:pt idx="1">
                  <c:v>-3.6</c:v>
                </c:pt>
                <c:pt idx="2">
                  <c:v>-2.5</c:v>
                </c:pt>
                <c:pt idx="3">
                  <c:v>-3</c:v>
                </c:pt>
                <c:pt idx="4">
                  <c:v>-2</c:v>
                </c:pt>
                <c:pt idx="5">
                  <c:v>-0.5</c:v>
                </c:pt>
                <c:pt idx="6">
                  <c:v>0.8</c:v>
                </c:pt>
                <c:pt idx="7">
                  <c:v>-3.3</c:v>
                </c:pt>
                <c:pt idx="8">
                  <c:v>0</c:v>
                </c:pt>
                <c:pt idx="9">
                  <c:v>-4</c:v>
                </c:pt>
                <c:pt idx="10">
                  <c:v>-6.5</c:v>
                </c:pt>
                <c:pt idx="11">
                  <c:v>-2</c:v>
                </c:pt>
                <c:pt idx="12">
                  <c:v>2.4</c:v>
                </c:pt>
                <c:pt idx="13">
                  <c:v>-1.1000000000000001</c:v>
                </c:pt>
                <c:pt idx="14">
                  <c:v>-1.1000000000000001</c:v>
                </c:pt>
                <c:pt idx="15">
                  <c:v>-5</c:v>
                </c:pt>
                <c:pt idx="16">
                  <c:v>-3.2</c:v>
                </c:pt>
                <c:pt idx="17">
                  <c:v>-2.8</c:v>
                </c:pt>
                <c:pt idx="18">
                  <c:v>-1</c:v>
                </c:pt>
                <c:pt idx="19">
                  <c:v>-1.8</c:v>
                </c:pt>
                <c:pt idx="20">
                  <c:v>-1.2</c:v>
                </c:pt>
                <c:pt idx="21">
                  <c:v>-1.6</c:v>
                </c:pt>
                <c:pt idx="22">
                  <c:v>1.3</c:v>
                </c:pt>
                <c:pt idx="23">
                  <c:v>2.4</c:v>
                </c:pt>
                <c:pt idx="24">
                  <c:v>-1.5</c:v>
                </c:pt>
                <c:pt idx="25">
                  <c:v>2.6</c:v>
                </c:pt>
                <c:pt idx="26">
                  <c:v>-3.2</c:v>
                </c:pt>
                <c:pt idx="27">
                  <c:v>-1.6</c:v>
                </c:pt>
                <c:pt idx="28">
                  <c:v>-1.3</c:v>
                </c:pt>
                <c:pt idx="29">
                  <c:v>0</c:v>
                </c:pt>
                <c:pt idx="30">
                  <c:v>1</c:v>
                </c:pt>
                <c:pt idx="31">
                  <c:v>-1.7</c:v>
                </c:pt>
                <c:pt idx="32">
                  <c:v>-1.4</c:v>
                </c:pt>
                <c:pt idx="33">
                  <c:v>0.3</c:v>
                </c:pt>
                <c:pt idx="34">
                  <c:v>-0.5</c:v>
                </c:pt>
                <c:pt idx="35">
                  <c:v>2.4</c:v>
                </c:pt>
                <c:pt idx="36">
                  <c:v>-1.1000000000000001</c:v>
                </c:pt>
                <c:pt idx="37">
                  <c:v>-1.2</c:v>
                </c:pt>
                <c:pt idx="38">
                  <c:v>-1.4</c:v>
                </c:pt>
                <c:pt idx="39">
                  <c:v>-0.8</c:v>
                </c:pt>
              </c:numCache>
            </c:numRef>
          </c:val>
        </c:ser>
        <c:ser>
          <c:idx val="3"/>
          <c:order val="3"/>
          <c:tx>
            <c:strRef>
              <c:f>'data pro grafy'!$R$3</c:f>
              <c:strCache>
                <c:ptCount val="1"/>
                <c:pt idx="0">
                  <c:v>průměr 40 let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'data pro grafy'!$N$4:$N$43</c:f>
              <c:numCache>
                <c:formatCode>General</c:formatCod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</c:numCache>
            </c:numRef>
          </c:cat>
          <c:val>
            <c:numRef>
              <c:f>'data pro grafy'!$R$4:$R$43</c:f>
              <c:numCache>
                <c:formatCode>General</c:formatCode>
                <c:ptCount val="40"/>
                <c:pt idx="0">
                  <c:v>6.5</c:v>
                </c:pt>
                <c:pt idx="1">
                  <c:v>6.5</c:v>
                </c:pt>
                <c:pt idx="2">
                  <c:v>6.5</c:v>
                </c:pt>
                <c:pt idx="3">
                  <c:v>6.5</c:v>
                </c:pt>
                <c:pt idx="4">
                  <c:v>6.5</c:v>
                </c:pt>
                <c:pt idx="5">
                  <c:v>6.5</c:v>
                </c:pt>
                <c:pt idx="6">
                  <c:v>6.5</c:v>
                </c:pt>
                <c:pt idx="7">
                  <c:v>6.5</c:v>
                </c:pt>
                <c:pt idx="8">
                  <c:v>6.5</c:v>
                </c:pt>
                <c:pt idx="9">
                  <c:v>6.5</c:v>
                </c:pt>
                <c:pt idx="10">
                  <c:v>6.5</c:v>
                </c:pt>
                <c:pt idx="11">
                  <c:v>6.5</c:v>
                </c:pt>
                <c:pt idx="12">
                  <c:v>6.5</c:v>
                </c:pt>
                <c:pt idx="13">
                  <c:v>6.5</c:v>
                </c:pt>
                <c:pt idx="14">
                  <c:v>6.5</c:v>
                </c:pt>
                <c:pt idx="15">
                  <c:v>6.5</c:v>
                </c:pt>
                <c:pt idx="16">
                  <c:v>6.5</c:v>
                </c:pt>
                <c:pt idx="17">
                  <c:v>6.5</c:v>
                </c:pt>
                <c:pt idx="18">
                  <c:v>6.5</c:v>
                </c:pt>
                <c:pt idx="19">
                  <c:v>6.5</c:v>
                </c:pt>
                <c:pt idx="20">
                  <c:v>6.5</c:v>
                </c:pt>
                <c:pt idx="21">
                  <c:v>6.5</c:v>
                </c:pt>
                <c:pt idx="22">
                  <c:v>6.5</c:v>
                </c:pt>
                <c:pt idx="23">
                  <c:v>6.5</c:v>
                </c:pt>
                <c:pt idx="24">
                  <c:v>6.5</c:v>
                </c:pt>
                <c:pt idx="25">
                  <c:v>6.5</c:v>
                </c:pt>
                <c:pt idx="26">
                  <c:v>6.5</c:v>
                </c:pt>
                <c:pt idx="27">
                  <c:v>6.5</c:v>
                </c:pt>
                <c:pt idx="28">
                  <c:v>6.5</c:v>
                </c:pt>
                <c:pt idx="29">
                  <c:v>6.5</c:v>
                </c:pt>
                <c:pt idx="30">
                  <c:v>6.5</c:v>
                </c:pt>
                <c:pt idx="31">
                  <c:v>6.5</c:v>
                </c:pt>
                <c:pt idx="32">
                  <c:v>6.5</c:v>
                </c:pt>
                <c:pt idx="33">
                  <c:v>6.5</c:v>
                </c:pt>
                <c:pt idx="34">
                  <c:v>6.5</c:v>
                </c:pt>
                <c:pt idx="35">
                  <c:v>6.5</c:v>
                </c:pt>
                <c:pt idx="36">
                  <c:v>6.5</c:v>
                </c:pt>
                <c:pt idx="37">
                  <c:v>6.5</c:v>
                </c:pt>
                <c:pt idx="38">
                  <c:v>6.5</c:v>
                </c:pt>
                <c:pt idx="39">
                  <c:v>6.5</c:v>
                </c:pt>
              </c:numCache>
            </c:numRef>
          </c:val>
        </c:ser>
        <c:marker val="1"/>
        <c:axId val="86892928"/>
        <c:axId val="86894464"/>
      </c:lineChart>
      <c:catAx>
        <c:axId val="86892928"/>
        <c:scaling>
          <c:orientation val="minMax"/>
        </c:scaling>
        <c:axPos val="b"/>
        <c:numFmt formatCode="General" sourceLinked="1"/>
        <c:tickLblPos val="nextTo"/>
        <c:crossAx val="86894464"/>
        <c:crossesAt val="-35"/>
        <c:auto val="1"/>
        <c:lblAlgn val="ctr"/>
        <c:lblOffset val="100"/>
      </c:catAx>
      <c:valAx>
        <c:axId val="86894464"/>
        <c:scaling>
          <c:orientation val="minMax"/>
          <c:min val="-35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baseline="30000"/>
                  <a:t>o</a:t>
                </a:r>
                <a:r>
                  <a:rPr lang="en-US"/>
                  <a:t>C</a:t>
                </a:r>
              </a:p>
            </c:rich>
          </c:tx>
        </c:title>
        <c:numFmt formatCode="0.0" sourceLinked="1"/>
        <c:tickLblPos val="nextTo"/>
        <c:spPr>
          <a:ln>
            <a:solidFill>
              <a:srgbClr val="FF0000"/>
            </a:solidFill>
          </a:ln>
        </c:spPr>
        <c:crossAx val="86892928"/>
        <c:crosses val="autoZero"/>
        <c:crossBetween val="between"/>
      </c:valAx>
    </c:plotArea>
    <c:legend>
      <c:legendPos val="b"/>
    </c:legend>
    <c:plotVisOnly val="1"/>
    <c:dispBlanksAs val="gap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Průběh měsíčních a denních maximálních srážek v </a:t>
            </a:r>
            <a:r>
              <a:rPr lang="cs-CZ"/>
              <a:t>září</a:t>
            </a:r>
            <a:r>
              <a:rPr lang="en-US"/>
              <a:t> na stanici Mořkov</a:t>
            </a:r>
          </a:p>
        </c:rich>
      </c:tx>
    </c:title>
    <c:plotArea>
      <c:layout>
        <c:manualLayout>
          <c:layoutTarget val="inner"/>
          <c:xMode val="edge"/>
          <c:yMode val="edge"/>
          <c:x val="6.4303645891593084E-2"/>
          <c:y val="8.4666016820589246E-2"/>
          <c:w val="0.92068516771213049"/>
          <c:h val="0.79025064541026757"/>
        </c:manualLayout>
      </c:layout>
      <c:barChart>
        <c:barDir val="col"/>
        <c:grouping val="clustered"/>
        <c:ser>
          <c:idx val="0"/>
          <c:order val="0"/>
          <c:tx>
            <c:strRef>
              <c:f>'data pro grafy'!$U$3</c:f>
              <c:strCache>
                <c:ptCount val="1"/>
                <c:pt idx="0">
                  <c:v>měsíční úhrn</c:v>
                </c:pt>
              </c:strCache>
            </c:strRef>
          </c:tx>
          <c:spPr>
            <a:solidFill>
              <a:srgbClr val="00B0F0"/>
            </a:solidFill>
          </c:spPr>
          <c:cat>
            <c:numRef>
              <c:f>'data pro grafy'!$T$4:$T$43</c:f>
              <c:numCache>
                <c:formatCode>General</c:formatCod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</c:numCache>
            </c:numRef>
          </c:cat>
          <c:val>
            <c:numRef>
              <c:f>'data pro grafy'!$W$47:$W$86</c:f>
              <c:numCache>
                <c:formatCode>General</c:formatCode>
                <c:ptCount val="40"/>
                <c:pt idx="0">
                  <c:v>124.40000000000002</c:v>
                </c:pt>
                <c:pt idx="1">
                  <c:v>86.799999999999983</c:v>
                </c:pt>
                <c:pt idx="2">
                  <c:v>74.900000000000006</c:v>
                </c:pt>
                <c:pt idx="3">
                  <c:v>44.099999999999994</c:v>
                </c:pt>
                <c:pt idx="4">
                  <c:v>53.500000000000007</c:v>
                </c:pt>
                <c:pt idx="5">
                  <c:v>121.5</c:v>
                </c:pt>
                <c:pt idx="6">
                  <c:v>45.100000000000009</c:v>
                </c:pt>
                <c:pt idx="7">
                  <c:v>47.800000000000004</c:v>
                </c:pt>
                <c:pt idx="8">
                  <c:v>87</c:v>
                </c:pt>
                <c:pt idx="9">
                  <c:v>19.5</c:v>
                </c:pt>
                <c:pt idx="10">
                  <c:v>32.1</c:v>
                </c:pt>
                <c:pt idx="11">
                  <c:v>78.5</c:v>
                </c:pt>
                <c:pt idx="12">
                  <c:v>97.4</c:v>
                </c:pt>
                <c:pt idx="13">
                  <c:v>82.9</c:v>
                </c:pt>
                <c:pt idx="14">
                  <c:v>118.99999999999999</c:v>
                </c:pt>
                <c:pt idx="15">
                  <c:v>54.2</c:v>
                </c:pt>
                <c:pt idx="16">
                  <c:v>69.900000000000006</c:v>
                </c:pt>
                <c:pt idx="17">
                  <c:v>67</c:v>
                </c:pt>
                <c:pt idx="18">
                  <c:v>102</c:v>
                </c:pt>
                <c:pt idx="19">
                  <c:v>75.8</c:v>
                </c:pt>
                <c:pt idx="20">
                  <c:v>157.9</c:v>
                </c:pt>
                <c:pt idx="21">
                  <c:v>49.100000000000009</c:v>
                </c:pt>
                <c:pt idx="22">
                  <c:v>169.7</c:v>
                </c:pt>
                <c:pt idx="23">
                  <c:v>61.20000000000001</c:v>
                </c:pt>
                <c:pt idx="24">
                  <c:v>31.7</c:v>
                </c:pt>
                <c:pt idx="25">
                  <c:v>166.49999999999997</c:v>
                </c:pt>
                <c:pt idx="26">
                  <c:v>86.399999999999991</c:v>
                </c:pt>
                <c:pt idx="27">
                  <c:v>47.999999999999993</c:v>
                </c:pt>
                <c:pt idx="28">
                  <c:v>49.4</c:v>
                </c:pt>
                <c:pt idx="29">
                  <c:v>40.900000000000006</c:v>
                </c:pt>
                <c:pt idx="30">
                  <c:v>27.900000000000006</c:v>
                </c:pt>
                <c:pt idx="31">
                  <c:v>259.40000000000003</c:v>
                </c:pt>
                <c:pt idx="32">
                  <c:v>92.4</c:v>
                </c:pt>
                <c:pt idx="33">
                  <c:v>14.9</c:v>
                </c:pt>
                <c:pt idx="34">
                  <c:v>97.800000000000011</c:v>
                </c:pt>
                <c:pt idx="35">
                  <c:v>25.5</c:v>
                </c:pt>
                <c:pt idx="36">
                  <c:v>100.00000000000003</c:v>
                </c:pt>
                <c:pt idx="37">
                  <c:v>108.9</c:v>
                </c:pt>
                <c:pt idx="38">
                  <c:v>112.3</c:v>
                </c:pt>
                <c:pt idx="39">
                  <c:v>44.7</c:v>
                </c:pt>
              </c:numCache>
            </c:numRef>
          </c:val>
        </c:ser>
        <c:axId val="87024768"/>
        <c:axId val="87026304"/>
      </c:barChart>
      <c:lineChart>
        <c:grouping val="standard"/>
        <c:ser>
          <c:idx val="1"/>
          <c:order val="1"/>
          <c:tx>
            <c:strRef>
              <c:f>'data pro grafy'!$V$3</c:f>
              <c:strCache>
                <c:ptCount val="1"/>
                <c:pt idx="0">
                  <c:v>denní  max.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'data pro grafy'!$T$4:$T$43</c:f>
              <c:numCache>
                <c:formatCode>General</c:formatCod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</c:numCache>
            </c:numRef>
          </c:cat>
          <c:val>
            <c:numRef>
              <c:f>'data pro grafy'!$V$4:$V$43</c:f>
              <c:numCache>
                <c:formatCode>General</c:formatCode>
                <c:ptCount val="40"/>
                <c:pt idx="0">
                  <c:v>71</c:v>
                </c:pt>
                <c:pt idx="1">
                  <c:v>31.2</c:v>
                </c:pt>
                <c:pt idx="2">
                  <c:v>12.7</c:v>
                </c:pt>
                <c:pt idx="3">
                  <c:v>14.7</c:v>
                </c:pt>
                <c:pt idx="4">
                  <c:v>12.3</c:v>
                </c:pt>
                <c:pt idx="5">
                  <c:v>38.9</c:v>
                </c:pt>
                <c:pt idx="6">
                  <c:v>19.8</c:v>
                </c:pt>
                <c:pt idx="7">
                  <c:v>17.7</c:v>
                </c:pt>
                <c:pt idx="8">
                  <c:v>14.2</c:v>
                </c:pt>
                <c:pt idx="9">
                  <c:v>10.7</c:v>
                </c:pt>
                <c:pt idx="10">
                  <c:v>17.100000000000001</c:v>
                </c:pt>
                <c:pt idx="11">
                  <c:v>15.2</c:v>
                </c:pt>
                <c:pt idx="12">
                  <c:v>53.1</c:v>
                </c:pt>
                <c:pt idx="13">
                  <c:v>20.8</c:v>
                </c:pt>
                <c:pt idx="14">
                  <c:v>21.4</c:v>
                </c:pt>
                <c:pt idx="15">
                  <c:v>14.2</c:v>
                </c:pt>
                <c:pt idx="16">
                  <c:v>18.600000000000001</c:v>
                </c:pt>
                <c:pt idx="17">
                  <c:v>25.7</c:v>
                </c:pt>
                <c:pt idx="18">
                  <c:v>34.6</c:v>
                </c:pt>
                <c:pt idx="19">
                  <c:v>17.600000000000001</c:v>
                </c:pt>
                <c:pt idx="20">
                  <c:v>52.5</c:v>
                </c:pt>
                <c:pt idx="21">
                  <c:v>26.9</c:v>
                </c:pt>
                <c:pt idx="22">
                  <c:v>53.1</c:v>
                </c:pt>
                <c:pt idx="23">
                  <c:v>25.3</c:v>
                </c:pt>
                <c:pt idx="24">
                  <c:v>10.199999999999999</c:v>
                </c:pt>
                <c:pt idx="25">
                  <c:v>31.8</c:v>
                </c:pt>
                <c:pt idx="26">
                  <c:v>18</c:v>
                </c:pt>
                <c:pt idx="27">
                  <c:v>19.7</c:v>
                </c:pt>
                <c:pt idx="28">
                  <c:v>11.1</c:v>
                </c:pt>
                <c:pt idx="29">
                  <c:v>10.6</c:v>
                </c:pt>
                <c:pt idx="30">
                  <c:v>18.3</c:v>
                </c:pt>
                <c:pt idx="31">
                  <c:v>96.3</c:v>
                </c:pt>
                <c:pt idx="32">
                  <c:v>32.9</c:v>
                </c:pt>
                <c:pt idx="33">
                  <c:v>5.2</c:v>
                </c:pt>
                <c:pt idx="34">
                  <c:v>30.9</c:v>
                </c:pt>
                <c:pt idx="35">
                  <c:v>7.9</c:v>
                </c:pt>
                <c:pt idx="36">
                  <c:v>39.200000000000003</c:v>
                </c:pt>
                <c:pt idx="37">
                  <c:v>26.3</c:v>
                </c:pt>
                <c:pt idx="38">
                  <c:v>27.3</c:v>
                </c:pt>
                <c:pt idx="39">
                  <c:v>19.5</c:v>
                </c:pt>
              </c:numCache>
            </c:numRef>
          </c:val>
        </c:ser>
        <c:ser>
          <c:idx val="2"/>
          <c:order val="2"/>
          <c:tx>
            <c:strRef>
              <c:f>'data pro grafy'!$W$3</c:f>
              <c:strCache>
                <c:ptCount val="1"/>
                <c:pt idx="0">
                  <c:v>průměr 40 let</c:v>
                </c:pt>
              </c:strCache>
            </c:strRef>
          </c:tx>
          <c:marker>
            <c:symbol val="none"/>
          </c:marker>
          <c:cat>
            <c:numRef>
              <c:f>'data pro grafy'!$T$4:$T$43</c:f>
              <c:numCache>
                <c:formatCode>General</c:formatCod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</c:numCache>
            </c:numRef>
          </c:cat>
          <c:val>
            <c:numRef>
              <c:f>'data pro grafy'!$W$4:$W$43</c:f>
              <c:numCache>
                <c:formatCode>General</c:formatCode>
                <c:ptCount val="40"/>
                <c:pt idx="0">
                  <c:v>80.7</c:v>
                </c:pt>
                <c:pt idx="1">
                  <c:v>80.7</c:v>
                </c:pt>
                <c:pt idx="2">
                  <c:v>80.7</c:v>
                </c:pt>
                <c:pt idx="3">
                  <c:v>80.7</c:v>
                </c:pt>
                <c:pt idx="4">
                  <c:v>80.7</c:v>
                </c:pt>
                <c:pt idx="5">
                  <c:v>80.7</c:v>
                </c:pt>
                <c:pt idx="6">
                  <c:v>80.7</c:v>
                </c:pt>
                <c:pt idx="7">
                  <c:v>80.7</c:v>
                </c:pt>
                <c:pt idx="8">
                  <c:v>80.7</c:v>
                </c:pt>
                <c:pt idx="9">
                  <c:v>80.7</c:v>
                </c:pt>
                <c:pt idx="10">
                  <c:v>80.7</c:v>
                </c:pt>
                <c:pt idx="11">
                  <c:v>80.7</c:v>
                </c:pt>
                <c:pt idx="12">
                  <c:v>80.7</c:v>
                </c:pt>
                <c:pt idx="13">
                  <c:v>80.7</c:v>
                </c:pt>
                <c:pt idx="14">
                  <c:v>80.7</c:v>
                </c:pt>
                <c:pt idx="15">
                  <c:v>80.7</c:v>
                </c:pt>
                <c:pt idx="16">
                  <c:v>80.7</c:v>
                </c:pt>
                <c:pt idx="17">
                  <c:v>80.7</c:v>
                </c:pt>
                <c:pt idx="18">
                  <c:v>80.7</c:v>
                </c:pt>
                <c:pt idx="19">
                  <c:v>80.7</c:v>
                </c:pt>
                <c:pt idx="20">
                  <c:v>80.7</c:v>
                </c:pt>
                <c:pt idx="21">
                  <c:v>80.7</c:v>
                </c:pt>
                <c:pt idx="22">
                  <c:v>80.7</c:v>
                </c:pt>
                <c:pt idx="23">
                  <c:v>80.7</c:v>
                </c:pt>
                <c:pt idx="24">
                  <c:v>80.7</c:v>
                </c:pt>
                <c:pt idx="25">
                  <c:v>80.7</c:v>
                </c:pt>
                <c:pt idx="26">
                  <c:v>80.7</c:v>
                </c:pt>
                <c:pt idx="27">
                  <c:v>80.7</c:v>
                </c:pt>
                <c:pt idx="28">
                  <c:v>80.7</c:v>
                </c:pt>
                <c:pt idx="29">
                  <c:v>80.7</c:v>
                </c:pt>
                <c:pt idx="30">
                  <c:v>80.7</c:v>
                </c:pt>
                <c:pt idx="31">
                  <c:v>80.7</c:v>
                </c:pt>
                <c:pt idx="32">
                  <c:v>80.7</c:v>
                </c:pt>
                <c:pt idx="33">
                  <c:v>80.7</c:v>
                </c:pt>
                <c:pt idx="34">
                  <c:v>80.7</c:v>
                </c:pt>
                <c:pt idx="35">
                  <c:v>80.7</c:v>
                </c:pt>
                <c:pt idx="36">
                  <c:v>80.7</c:v>
                </c:pt>
                <c:pt idx="37">
                  <c:v>80.7</c:v>
                </c:pt>
                <c:pt idx="38">
                  <c:v>80.7</c:v>
                </c:pt>
                <c:pt idx="39">
                  <c:v>80.7</c:v>
                </c:pt>
              </c:numCache>
            </c:numRef>
          </c:val>
        </c:ser>
        <c:ser>
          <c:idx val="3"/>
          <c:order val="3"/>
          <c:tx>
            <c:strRef>
              <c:f>'data pro grafy'!$X$3</c:f>
              <c:strCache>
                <c:ptCount val="1"/>
                <c:pt idx="0">
                  <c:v>průměr 1900-1950</c:v>
                </c:pt>
              </c:strCache>
            </c:strRef>
          </c:tx>
          <c:marker>
            <c:symbol val="none"/>
          </c:marker>
          <c:val>
            <c:numRef>
              <c:f>'data pro grafy'!$X$4:$X$43</c:f>
              <c:numCache>
                <c:formatCode>General</c:formatCode>
                <c:ptCount val="40"/>
                <c:pt idx="0">
                  <c:v>76</c:v>
                </c:pt>
                <c:pt idx="1">
                  <c:v>76</c:v>
                </c:pt>
                <c:pt idx="2">
                  <c:v>76</c:v>
                </c:pt>
                <c:pt idx="3">
                  <c:v>76</c:v>
                </c:pt>
                <c:pt idx="4">
                  <c:v>76</c:v>
                </c:pt>
                <c:pt idx="5">
                  <c:v>76</c:v>
                </c:pt>
                <c:pt idx="6">
                  <c:v>76</c:v>
                </c:pt>
                <c:pt idx="7">
                  <c:v>76</c:v>
                </c:pt>
                <c:pt idx="8">
                  <c:v>76</c:v>
                </c:pt>
                <c:pt idx="9">
                  <c:v>76</c:v>
                </c:pt>
                <c:pt idx="10">
                  <c:v>76</c:v>
                </c:pt>
                <c:pt idx="11">
                  <c:v>76</c:v>
                </c:pt>
                <c:pt idx="12">
                  <c:v>76</c:v>
                </c:pt>
                <c:pt idx="13">
                  <c:v>76</c:v>
                </c:pt>
                <c:pt idx="14">
                  <c:v>76</c:v>
                </c:pt>
                <c:pt idx="15">
                  <c:v>76</c:v>
                </c:pt>
                <c:pt idx="16">
                  <c:v>76</c:v>
                </c:pt>
                <c:pt idx="17">
                  <c:v>76</c:v>
                </c:pt>
                <c:pt idx="18">
                  <c:v>76</c:v>
                </c:pt>
                <c:pt idx="19">
                  <c:v>76</c:v>
                </c:pt>
                <c:pt idx="20">
                  <c:v>76</c:v>
                </c:pt>
                <c:pt idx="21">
                  <c:v>76</c:v>
                </c:pt>
                <c:pt idx="22">
                  <c:v>76</c:v>
                </c:pt>
                <c:pt idx="23">
                  <c:v>76</c:v>
                </c:pt>
                <c:pt idx="24">
                  <c:v>76</c:v>
                </c:pt>
                <c:pt idx="25">
                  <c:v>76</c:v>
                </c:pt>
                <c:pt idx="26">
                  <c:v>76</c:v>
                </c:pt>
                <c:pt idx="27">
                  <c:v>76</c:v>
                </c:pt>
                <c:pt idx="28">
                  <c:v>76</c:v>
                </c:pt>
                <c:pt idx="29">
                  <c:v>76</c:v>
                </c:pt>
                <c:pt idx="30">
                  <c:v>76</c:v>
                </c:pt>
                <c:pt idx="31">
                  <c:v>76</c:v>
                </c:pt>
                <c:pt idx="32">
                  <c:v>76</c:v>
                </c:pt>
                <c:pt idx="33">
                  <c:v>76</c:v>
                </c:pt>
                <c:pt idx="34">
                  <c:v>76</c:v>
                </c:pt>
                <c:pt idx="35">
                  <c:v>76</c:v>
                </c:pt>
                <c:pt idx="36">
                  <c:v>76</c:v>
                </c:pt>
                <c:pt idx="37">
                  <c:v>76</c:v>
                </c:pt>
                <c:pt idx="38">
                  <c:v>76</c:v>
                </c:pt>
                <c:pt idx="39">
                  <c:v>76</c:v>
                </c:pt>
              </c:numCache>
            </c:numRef>
          </c:val>
        </c:ser>
        <c:marker val="1"/>
        <c:axId val="87024768"/>
        <c:axId val="87026304"/>
      </c:lineChart>
      <c:catAx>
        <c:axId val="87024768"/>
        <c:scaling>
          <c:orientation val="minMax"/>
        </c:scaling>
        <c:axPos val="b"/>
        <c:numFmt formatCode="General" sourceLinked="1"/>
        <c:tickLblPos val="nextTo"/>
        <c:crossAx val="87026304"/>
        <c:crosses val="autoZero"/>
        <c:auto val="1"/>
        <c:lblAlgn val="ctr"/>
        <c:lblOffset val="100"/>
      </c:catAx>
      <c:valAx>
        <c:axId val="8702630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</a:t>
                </a:r>
              </a:p>
            </c:rich>
          </c:tx>
        </c:title>
        <c:numFmt formatCode="General" sourceLinked="1"/>
        <c:tickLblPos val="nextTo"/>
        <c:crossAx val="87024768"/>
        <c:crosses val="autoZero"/>
        <c:crossBetween val="between"/>
      </c:valAx>
    </c:plotArea>
    <c:legend>
      <c:legendPos val="b"/>
    </c:legend>
    <c:plotVisOnly val="1"/>
    <c:dispBlanksAs val="gap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Průměrné teploty v </a:t>
            </a:r>
            <a:r>
              <a:rPr lang="cs-CZ"/>
              <a:t>září</a:t>
            </a:r>
            <a:r>
              <a:rPr lang="en-US"/>
              <a:t> v </a:t>
            </a:r>
            <a:r>
              <a:rPr lang="cs-CZ"/>
              <a:t>5 </a:t>
            </a:r>
            <a:r>
              <a:rPr lang="en-US"/>
              <a:t>letých a 10 letých intervalech</a:t>
            </a:r>
          </a:p>
        </c:rich>
      </c:tx>
    </c:title>
    <c:plotArea>
      <c:layout>
        <c:manualLayout>
          <c:layoutTarget val="inner"/>
          <c:xMode val="edge"/>
          <c:yMode val="edge"/>
          <c:x val="4.0233837615226871E-2"/>
          <c:y val="0.10358077708557931"/>
          <c:w val="0.94203824421267912"/>
          <c:h val="0.80749199693355156"/>
        </c:manualLayout>
      </c:layout>
      <c:barChart>
        <c:barDir val="col"/>
        <c:grouping val="clustered"/>
        <c:ser>
          <c:idx val="0"/>
          <c:order val="0"/>
          <c:tx>
            <c:strRef>
              <c:f>'data pro grafy'!$AA$3</c:f>
              <c:strCache>
                <c:ptCount val="1"/>
                <c:pt idx="0">
                  <c:v>období</c:v>
                </c:pt>
              </c:strCache>
            </c:strRef>
          </c:tx>
          <c:spPr>
            <a:solidFill>
              <a:srgbClr val="00B0F0"/>
            </a:solidFill>
          </c:spPr>
          <c:cat>
            <c:strRef>
              <c:f>'data pro grafy'!$Z$4:$Z$16</c:f>
              <c:strCache>
                <c:ptCount val="13"/>
                <c:pt idx="0">
                  <c:v>1976-1985</c:v>
                </c:pt>
                <c:pt idx="1">
                  <c:v>1986-1995</c:v>
                </c:pt>
                <c:pt idx="2">
                  <c:v>1996-2005</c:v>
                </c:pt>
                <c:pt idx="3">
                  <c:v>2006-2015</c:v>
                </c:pt>
                <c:pt idx="5">
                  <c:v>1976-1980</c:v>
                </c:pt>
                <c:pt idx="6">
                  <c:v>1981-1985</c:v>
                </c:pt>
                <c:pt idx="7">
                  <c:v>1986-1990</c:v>
                </c:pt>
                <c:pt idx="8">
                  <c:v>1991-1995</c:v>
                </c:pt>
                <c:pt idx="9">
                  <c:v>1996-2000</c:v>
                </c:pt>
                <c:pt idx="10">
                  <c:v>2001-2005</c:v>
                </c:pt>
                <c:pt idx="11">
                  <c:v>2006-2010</c:v>
                </c:pt>
                <c:pt idx="12">
                  <c:v>2011-2015</c:v>
                </c:pt>
              </c:strCache>
            </c:strRef>
          </c:cat>
          <c:val>
            <c:numRef>
              <c:f>'data pro grafy'!$AA$4:$AA$16</c:f>
              <c:numCache>
                <c:formatCode>0.0</c:formatCode>
                <c:ptCount val="13"/>
                <c:pt idx="0">
                  <c:v>12.877333333333334</c:v>
                </c:pt>
                <c:pt idx="1">
                  <c:v>13.328833333333332</c:v>
                </c:pt>
                <c:pt idx="2">
                  <c:v>12.840333333333334</c:v>
                </c:pt>
                <c:pt idx="3">
                  <c:v>13.440916666666666</c:v>
                </c:pt>
                <c:pt idx="5">
                  <c:v>11.956666666666667</c:v>
                </c:pt>
                <c:pt idx="6">
                  <c:v>13.797999999999998</c:v>
                </c:pt>
                <c:pt idx="7">
                  <c:v>13.061333333333334</c:v>
                </c:pt>
                <c:pt idx="8">
                  <c:v>13.596333333333334</c:v>
                </c:pt>
                <c:pt idx="9">
                  <c:v>12.801166666666665</c:v>
                </c:pt>
                <c:pt idx="10">
                  <c:v>12.879499999999998</c:v>
                </c:pt>
                <c:pt idx="11">
                  <c:v>13.021666666666667</c:v>
                </c:pt>
                <c:pt idx="12">
                  <c:v>13.860166666666666</c:v>
                </c:pt>
              </c:numCache>
            </c:numRef>
          </c:val>
        </c:ser>
        <c:axId val="87597824"/>
        <c:axId val="87599360"/>
      </c:barChart>
      <c:lineChart>
        <c:grouping val="standard"/>
        <c:ser>
          <c:idx val="1"/>
          <c:order val="1"/>
          <c:tx>
            <c:strRef>
              <c:f>'data pro grafy'!$AB$3</c:f>
              <c:strCache>
                <c:ptCount val="1"/>
                <c:pt idx="0">
                  <c:v>průměr 40 let</c:v>
                </c:pt>
              </c:strCache>
            </c:strRef>
          </c:tx>
          <c:marker>
            <c:symbol val="none"/>
          </c:marker>
          <c:cat>
            <c:strRef>
              <c:f>'data pro grafy'!$Z$4:$Z$16</c:f>
              <c:strCache>
                <c:ptCount val="13"/>
                <c:pt idx="0">
                  <c:v>1976-1985</c:v>
                </c:pt>
                <c:pt idx="1">
                  <c:v>1986-1995</c:v>
                </c:pt>
                <c:pt idx="2">
                  <c:v>1996-2005</c:v>
                </c:pt>
                <c:pt idx="3">
                  <c:v>2006-2015</c:v>
                </c:pt>
                <c:pt idx="5">
                  <c:v>1976-1980</c:v>
                </c:pt>
                <c:pt idx="6">
                  <c:v>1981-1985</c:v>
                </c:pt>
                <c:pt idx="7">
                  <c:v>1986-1990</c:v>
                </c:pt>
                <c:pt idx="8">
                  <c:v>1991-1995</c:v>
                </c:pt>
                <c:pt idx="9">
                  <c:v>1996-2000</c:v>
                </c:pt>
                <c:pt idx="10">
                  <c:v>2001-2005</c:v>
                </c:pt>
                <c:pt idx="11">
                  <c:v>2006-2010</c:v>
                </c:pt>
                <c:pt idx="12">
                  <c:v>2011-2015</c:v>
                </c:pt>
              </c:strCache>
            </c:strRef>
          </c:cat>
          <c:val>
            <c:numRef>
              <c:f>'data pro grafy'!$AB$4:$AB$16</c:f>
              <c:numCache>
                <c:formatCode>General</c:formatCode>
                <c:ptCount val="13"/>
                <c:pt idx="0">
                  <c:v>13.1</c:v>
                </c:pt>
                <c:pt idx="1">
                  <c:v>13.1</c:v>
                </c:pt>
                <c:pt idx="2">
                  <c:v>13.1</c:v>
                </c:pt>
                <c:pt idx="3">
                  <c:v>13.1</c:v>
                </c:pt>
                <c:pt idx="5">
                  <c:v>13.1</c:v>
                </c:pt>
                <c:pt idx="6">
                  <c:v>13.1</c:v>
                </c:pt>
                <c:pt idx="7">
                  <c:v>13.1</c:v>
                </c:pt>
                <c:pt idx="8">
                  <c:v>13.1</c:v>
                </c:pt>
                <c:pt idx="9">
                  <c:v>13.1</c:v>
                </c:pt>
                <c:pt idx="10">
                  <c:v>13.1</c:v>
                </c:pt>
                <c:pt idx="11">
                  <c:v>13.1</c:v>
                </c:pt>
                <c:pt idx="12">
                  <c:v>13.1</c:v>
                </c:pt>
              </c:numCache>
            </c:numRef>
          </c:val>
        </c:ser>
        <c:ser>
          <c:idx val="2"/>
          <c:order val="2"/>
          <c:tx>
            <c:strRef>
              <c:f>'data pro grafy'!$AC$3</c:f>
              <c:strCache>
                <c:ptCount val="1"/>
                <c:pt idx="0">
                  <c:v>1900-1950</c:v>
                </c:pt>
              </c:strCache>
            </c:strRef>
          </c:tx>
          <c:marker>
            <c:symbol val="none"/>
          </c:marker>
          <c:cat>
            <c:strRef>
              <c:f>'data pro grafy'!$Z$4:$Z$16</c:f>
              <c:strCache>
                <c:ptCount val="13"/>
                <c:pt idx="0">
                  <c:v>1976-1985</c:v>
                </c:pt>
                <c:pt idx="1">
                  <c:v>1986-1995</c:v>
                </c:pt>
                <c:pt idx="2">
                  <c:v>1996-2005</c:v>
                </c:pt>
                <c:pt idx="3">
                  <c:v>2006-2015</c:v>
                </c:pt>
                <c:pt idx="5">
                  <c:v>1976-1980</c:v>
                </c:pt>
                <c:pt idx="6">
                  <c:v>1981-1985</c:v>
                </c:pt>
                <c:pt idx="7">
                  <c:v>1986-1990</c:v>
                </c:pt>
                <c:pt idx="8">
                  <c:v>1991-1995</c:v>
                </c:pt>
                <c:pt idx="9">
                  <c:v>1996-2000</c:v>
                </c:pt>
                <c:pt idx="10">
                  <c:v>2001-2005</c:v>
                </c:pt>
                <c:pt idx="11">
                  <c:v>2006-2010</c:v>
                </c:pt>
                <c:pt idx="12">
                  <c:v>2011-2015</c:v>
                </c:pt>
              </c:strCache>
            </c:strRef>
          </c:cat>
          <c:val>
            <c:numRef>
              <c:f>'data pro grafy'!$AC$4:$AC$16</c:f>
              <c:numCache>
                <c:formatCode>General</c:formatCode>
                <c:ptCount val="13"/>
                <c:pt idx="0">
                  <c:v>13.3</c:v>
                </c:pt>
                <c:pt idx="1">
                  <c:v>13.3</c:v>
                </c:pt>
                <c:pt idx="2">
                  <c:v>13.3</c:v>
                </c:pt>
                <c:pt idx="3">
                  <c:v>13.3</c:v>
                </c:pt>
                <c:pt idx="5">
                  <c:v>13.3</c:v>
                </c:pt>
                <c:pt idx="6">
                  <c:v>13.3</c:v>
                </c:pt>
                <c:pt idx="7">
                  <c:v>13.3</c:v>
                </c:pt>
                <c:pt idx="8">
                  <c:v>13.3</c:v>
                </c:pt>
                <c:pt idx="9">
                  <c:v>13.3</c:v>
                </c:pt>
                <c:pt idx="10">
                  <c:v>13.3</c:v>
                </c:pt>
                <c:pt idx="11">
                  <c:v>13.3</c:v>
                </c:pt>
                <c:pt idx="12">
                  <c:v>13.3</c:v>
                </c:pt>
              </c:numCache>
            </c:numRef>
          </c:val>
        </c:ser>
        <c:marker val="1"/>
        <c:axId val="87597824"/>
        <c:axId val="87599360"/>
      </c:lineChart>
      <c:catAx>
        <c:axId val="87597824"/>
        <c:scaling>
          <c:orientation val="minMax"/>
        </c:scaling>
        <c:axPos val="b"/>
        <c:tickLblPos val="nextTo"/>
        <c:crossAx val="87599360"/>
        <c:crossesAt val="-6"/>
        <c:auto val="1"/>
        <c:lblAlgn val="ctr"/>
        <c:lblOffset val="100"/>
      </c:catAx>
      <c:valAx>
        <c:axId val="87599360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baseline="30000"/>
                  <a:t>o</a:t>
                </a:r>
                <a:r>
                  <a:rPr lang="en-US"/>
                  <a:t>C</a:t>
                </a:r>
              </a:p>
            </c:rich>
          </c:tx>
          <c:layout>
            <c:manualLayout>
              <c:xMode val="edge"/>
              <c:yMode val="edge"/>
              <c:x val="5.4589763301795234E-3"/>
              <c:y val="0.51027614837750757"/>
            </c:manualLayout>
          </c:layout>
        </c:title>
        <c:numFmt formatCode="0.0" sourceLinked="1"/>
        <c:tickLblPos val="nextTo"/>
        <c:crossAx val="87597824"/>
        <c:crosses val="autoZero"/>
        <c:crossBetween val="between"/>
      </c:valAx>
    </c:plotArea>
    <c:legend>
      <c:legendPos val="b"/>
    </c:legend>
    <c:plotVisOnly val="1"/>
    <c:dispBlanksAs val="gap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Počet le</a:t>
            </a:r>
            <a:r>
              <a:rPr lang="cs-CZ"/>
              <a:t>tních</a:t>
            </a:r>
            <a:r>
              <a:rPr lang="en-US"/>
              <a:t> a mrazových dnů</a:t>
            </a:r>
            <a:r>
              <a:rPr lang="cs-CZ"/>
              <a:t> v září</a:t>
            </a:r>
            <a:endParaRPr lang="en-US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'data pro grafy'!$AF$3</c:f>
              <c:strCache>
                <c:ptCount val="1"/>
                <c:pt idx="0">
                  <c:v>letní</c:v>
                </c:pt>
              </c:strCache>
            </c:strRef>
          </c:tx>
          <c:spPr>
            <a:solidFill>
              <a:srgbClr val="00B0F0"/>
            </a:solidFill>
          </c:spPr>
          <c:cat>
            <c:numRef>
              <c:f>'data pro grafy'!$AE$4:$AE$43</c:f>
              <c:numCache>
                <c:formatCode>General</c:formatCod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</c:numCache>
            </c:numRef>
          </c:cat>
          <c:val>
            <c:numRef>
              <c:f>'data pro grafy'!$AF$4:$AF$43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4</c:v>
                </c:pt>
                <c:pt idx="4">
                  <c:v>1</c:v>
                </c:pt>
                <c:pt idx="5">
                  <c:v>4</c:v>
                </c:pt>
                <c:pt idx="6">
                  <c:v>7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  <c:pt idx="26">
                  <c:v>3</c:v>
                </c:pt>
                <c:pt idx="27">
                  <c:v>5</c:v>
                </c:pt>
                <c:pt idx="28">
                  <c:v>2</c:v>
                </c:pt>
                <c:pt idx="29">
                  <c:v>3</c:v>
                </c:pt>
                <c:pt idx="30">
                  <c:v>2</c:v>
                </c:pt>
                <c:pt idx="31">
                  <c:v>0</c:v>
                </c:pt>
                <c:pt idx="32">
                  <c:v>8</c:v>
                </c:pt>
                <c:pt idx="33">
                  <c:v>8</c:v>
                </c:pt>
                <c:pt idx="34">
                  <c:v>0</c:v>
                </c:pt>
                <c:pt idx="35">
                  <c:v>5</c:v>
                </c:pt>
                <c:pt idx="36">
                  <c:v>2</c:v>
                </c:pt>
                <c:pt idx="37">
                  <c:v>1</c:v>
                </c:pt>
                <c:pt idx="38">
                  <c:v>1</c:v>
                </c:pt>
                <c:pt idx="39">
                  <c:v>5</c:v>
                </c:pt>
              </c:numCache>
            </c:numRef>
          </c:val>
        </c:ser>
        <c:ser>
          <c:idx val="1"/>
          <c:order val="1"/>
          <c:tx>
            <c:strRef>
              <c:f>'data pro grafy'!$AG$3</c:f>
              <c:strCache>
                <c:ptCount val="1"/>
                <c:pt idx="0">
                  <c:v>mrazové</c:v>
                </c:pt>
              </c:strCache>
            </c:strRef>
          </c:tx>
          <c:spPr>
            <a:solidFill>
              <a:srgbClr val="FF0000"/>
            </a:solidFill>
          </c:spPr>
          <c:cat>
            <c:numRef>
              <c:f>'data pro grafy'!$AE$4:$AE$43</c:f>
              <c:numCache>
                <c:formatCode>General</c:formatCod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</c:numCache>
            </c:numRef>
          </c:cat>
          <c:val>
            <c:numRef>
              <c:f>'data pro grafy'!$AG$4:$AG$43</c:f>
              <c:numCache>
                <c:formatCode>General</c:formatCode>
                <c:ptCount val="40"/>
                <c:pt idx="0">
                  <c:v>1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5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3</c:v>
                </c:pt>
                <c:pt idx="27">
                  <c:v>2</c:v>
                </c:pt>
                <c:pt idx="28">
                  <c:v>2</c:v>
                </c:pt>
                <c:pt idx="29">
                  <c:v>0</c:v>
                </c:pt>
                <c:pt idx="30">
                  <c:v>0</c:v>
                </c:pt>
                <c:pt idx="31">
                  <c:v>2</c:v>
                </c:pt>
                <c:pt idx="32">
                  <c:v>2</c:v>
                </c:pt>
                <c:pt idx="33">
                  <c:v>0</c:v>
                </c:pt>
                <c:pt idx="34">
                  <c:v>2</c:v>
                </c:pt>
                <c:pt idx="35">
                  <c:v>0</c:v>
                </c:pt>
                <c:pt idx="36">
                  <c:v>2</c:v>
                </c:pt>
                <c:pt idx="37">
                  <c:v>3</c:v>
                </c:pt>
                <c:pt idx="38">
                  <c:v>1</c:v>
                </c:pt>
                <c:pt idx="39">
                  <c:v>2</c:v>
                </c:pt>
              </c:numCache>
            </c:numRef>
          </c:val>
        </c:ser>
        <c:axId val="87991808"/>
        <c:axId val="87993344"/>
      </c:barChart>
      <c:lineChart>
        <c:grouping val="standard"/>
        <c:ser>
          <c:idx val="2"/>
          <c:order val="2"/>
          <c:tx>
            <c:strRef>
              <c:f>'data pro grafy'!$AH$3</c:f>
              <c:strCache>
                <c:ptCount val="1"/>
                <c:pt idx="0">
                  <c:v>letní - průměr</c:v>
                </c:pt>
              </c:strCache>
            </c:strRef>
          </c:tx>
          <c:marker>
            <c:symbol val="none"/>
          </c:marker>
          <c:cat>
            <c:numRef>
              <c:f>'data pro grafy'!$AE$4:$AE$43</c:f>
              <c:numCache>
                <c:formatCode>General</c:formatCod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</c:numCache>
            </c:numRef>
          </c:cat>
          <c:val>
            <c:numRef>
              <c:f>'data pro grafy'!$AH$4:$AH$43</c:f>
              <c:numCache>
                <c:formatCode>0.0</c:formatCode>
                <c:ptCount val="40"/>
                <c:pt idx="0">
                  <c:v>2.5249999999999999</c:v>
                </c:pt>
                <c:pt idx="1">
                  <c:v>2.5249999999999999</c:v>
                </c:pt>
                <c:pt idx="2">
                  <c:v>2.5249999999999999</c:v>
                </c:pt>
                <c:pt idx="3">
                  <c:v>2.5249999999999999</c:v>
                </c:pt>
                <c:pt idx="4">
                  <c:v>2.5249999999999999</c:v>
                </c:pt>
                <c:pt idx="5">
                  <c:v>2.5249999999999999</c:v>
                </c:pt>
                <c:pt idx="6">
                  <c:v>2.5249999999999999</c:v>
                </c:pt>
                <c:pt idx="7">
                  <c:v>2.5249999999999999</c:v>
                </c:pt>
                <c:pt idx="8">
                  <c:v>2.5249999999999999</c:v>
                </c:pt>
                <c:pt idx="9">
                  <c:v>2.5249999999999999</c:v>
                </c:pt>
                <c:pt idx="10">
                  <c:v>2.5249999999999999</c:v>
                </c:pt>
                <c:pt idx="11">
                  <c:v>2.5249999999999999</c:v>
                </c:pt>
                <c:pt idx="12">
                  <c:v>2.5249999999999999</c:v>
                </c:pt>
                <c:pt idx="13">
                  <c:v>2.5249999999999999</c:v>
                </c:pt>
                <c:pt idx="14">
                  <c:v>2.5249999999999999</c:v>
                </c:pt>
                <c:pt idx="15">
                  <c:v>2.5249999999999999</c:v>
                </c:pt>
                <c:pt idx="16">
                  <c:v>2.5249999999999999</c:v>
                </c:pt>
                <c:pt idx="17">
                  <c:v>2.5249999999999999</c:v>
                </c:pt>
                <c:pt idx="18">
                  <c:v>2.5249999999999999</c:v>
                </c:pt>
                <c:pt idx="19">
                  <c:v>2.5249999999999999</c:v>
                </c:pt>
                <c:pt idx="20">
                  <c:v>2.5249999999999999</c:v>
                </c:pt>
                <c:pt idx="21">
                  <c:v>2.5249999999999999</c:v>
                </c:pt>
                <c:pt idx="22">
                  <c:v>2.5249999999999999</c:v>
                </c:pt>
                <c:pt idx="23">
                  <c:v>2.5249999999999999</c:v>
                </c:pt>
                <c:pt idx="24">
                  <c:v>2.5249999999999999</c:v>
                </c:pt>
                <c:pt idx="25">
                  <c:v>2.5249999999999999</c:v>
                </c:pt>
                <c:pt idx="26">
                  <c:v>2.5249999999999999</c:v>
                </c:pt>
                <c:pt idx="27">
                  <c:v>2.5249999999999999</c:v>
                </c:pt>
                <c:pt idx="28">
                  <c:v>2.5249999999999999</c:v>
                </c:pt>
                <c:pt idx="29">
                  <c:v>2.5249999999999999</c:v>
                </c:pt>
                <c:pt idx="30">
                  <c:v>2.5249999999999999</c:v>
                </c:pt>
                <c:pt idx="31">
                  <c:v>2.5249999999999999</c:v>
                </c:pt>
                <c:pt idx="32">
                  <c:v>2.5249999999999999</c:v>
                </c:pt>
                <c:pt idx="33">
                  <c:v>2.5249999999999999</c:v>
                </c:pt>
                <c:pt idx="34">
                  <c:v>2.5249999999999999</c:v>
                </c:pt>
                <c:pt idx="35">
                  <c:v>2.5249999999999999</c:v>
                </c:pt>
                <c:pt idx="36">
                  <c:v>2.5249999999999999</c:v>
                </c:pt>
                <c:pt idx="37">
                  <c:v>2.5249999999999999</c:v>
                </c:pt>
                <c:pt idx="38">
                  <c:v>2.5249999999999999</c:v>
                </c:pt>
                <c:pt idx="39">
                  <c:v>2.5249999999999999</c:v>
                </c:pt>
              </c:numCache>
            </c:numRef>
          </c:val>
        </c:ser>
        <c:ser>
          <c:idx val="3"/>
          <c:order val="3"/>
          <c:tx>
            <c:strRef>
              <c:f>'data pro grafy'!$AI$3</c:f>
              <c:strCache>
                <c:ptCount val="1"/>
                <c:pt idx="0">
                  <c:v>mrazové průměr</c:v>
                </c:pt>
              </c:strCache>
            </c:strRef>
          </c:tx>
          <c:marker>
            <c:symbol val="none"/>
          </c:marker>
          <c:cat>
            <c:numRef>
              <c:f>'data pro grafy'!$AE$4:$AE$43</c:f>
              <c:numCache>
                <c:formatCode>General</c:formatCod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</c:numCache>
            </c:numRef>
          </c:cat>
          <c:val>
            <c:numRef>
              <c:f>'data pro grafy'!$AI$4:$AI$43</c:f>
              <c:numCache>
                <c:formatCode>0.0</c:formatCode>
                <c:ptCount val="40"/>
                <c:pt idx="0">
                  <c:v>1.875</c:v>
                </c:pt>
                <c:pt idx="1">
                  <c:v>1.875</c:v>
                </c:pt>
                <c:pt idx="2">
                  <c:v>1.875</c:v>
                </c:pt>
                <c:pt idx="3">
                  <c:v>1.875</c:v>
                </c:pt>
                <c:pt idx="4">
                  <c:v>1.875</c:v>
                </c:pt>
                <c:pt idx="5">
                  <c:v>1.875</c:v>
                </c:pt>
                <c:pt idx="6">
                  <c:v>1.875</c:v>
                </c:pt>
                <c:pt idx="7">
                  <c:v>1.875</c:v>
                </c:pt>
                <c:pt idx="8">
                  <c:v>1.875</c:v>
                </c:pt>
                <c:pt idx="9">
                  <c:v>1.875</c:v>
                </c:pt>
                <c:pt idx="10">
                  <c:v>1.875</c:v>
                </c:pt>
                <c:pt idx="11">
                  <c:v>1.875</c:v>
                </c:pt>
                <c:pt idx="12">
                  <c:v>1.875</c:v>
                </c:pt>
                <c:pt idx="13">
                  <c:v>1.875</c:v>
                </c:pt>
                <c:pt idx="14">
                  <c:v>1.875</c:v>
                </c:pt>
                <c:pt idx="15">
                  <c:v>1.875</c:v>
                </c:pt>
                <c:pt idx="16">
                  <c:v>1.875</c:v>
                </c:pt>
                <c:pt idx="17">
                  <c:v>1.875</c:v>
                </c:pt>
                <c:pt idx="18">
                  <c:v>1.875</c:v>
                </c:pt>
                <c:pt idx="19">
                  <c:v>1.875</c:v>
                </c:pt>
                <c:pt idx="20">
                  <c:v>1.875</c:v>
                </c:pt>
                <c:pt idx="21">
                  <c:v>1.875</c:v>
                </c:pt>
                <c:pt idx="22">
                  <c:v>1.875</c:v>
                </c:pt>
                <c:pt idx="23">
                  <c:v>1.875</c:v>
                </c:pt>
                <c:pt idx="24">
                  <c:v>1.875</c:v>
                </c:pt>
                <c:pt idx="25">
                  <c:v>1.875</c:v>
                </c:pt>
                <c:pt idx="26">
                  <c:v>1.875</c:v>
                </c:pt>
                <c:pt idx="27">
                  <c:v>1.875</c:v>
                </c:pt>
                <c:pt idx="28">
                  <c:v>1.875</c:v>
                </c:pt>
                <c:pt idx="29">
                  <c:v>1.875</c:v>
                </c:pt>
                <c:pt idx="30">
                  <c:v>1.875</c:v>
                </c:pt>
                <c:pt idx="31">
                  <c:v>1.875</c:v>
                </c:pt>
                <c:pt idx="32">
                  <c:v>1.875</c:v>
                </c:pt>
                <c:pt idx="33">
                  <c:v>1.875</c:v>
                </c:pt>
                <c:pt idx="34">
                  <c:v>1.875</c:v>
                </c:pt>
                <c:pt idx="35">
                  <c:v>1.875</c:v>
                </c:pt>
                <c:pt idx="36">
                  <c:v>1.875</c:v>
                </c:pt>
                <c:pt idx="37">
                  <c:v>1.875</c:v>
                </c:pt>
                <c:pt idx="38">
                  <c:v>1.875</c:v>
                </c:pt>
                <c:pt idx="39">
                  <c:v>1.875</c:v>
                </c:pt>
              </c:numCache>
            </c:numRef>
          </c:val>
        </c:ser>
        <c:marker val="1"/>
        <c:axId val="87991808"/>
        <c:axId val="87993344"/>
      </c:lineChart>
      <c:catAx>
        <c:axId val="87991808"/>
        <c:scaling>
          <c:orientation val="minMax"/>
        </c:scaling>
        <c:axPos val="b"/>
        <c:numFmt formatCode="General" sourceLinked="1"/>
        <c:tickLblPos val="nextTo"/>
        <c:crossAx val="87993344"/>
        <c:crosses val="autoZero"/>
        <c:auto val="1"/>
        <c:lblAlgn val="ctr"/>
        <c:lblOffset val="100"/>
      </c:catAx>
      <c:valAx>
        <c:axId val="8799334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počet dnů</a:t>
                </a:r>
              </a:p>
            </c:rich>
          </c:tx>
        </c:title>
        <c:numFmt formatCode="General" sourceLinked="1"/>
        <c:tickLblPos val="nextTo"/>
        <c:crossAx val="87991808"/>
        <c:crosses val="autoZero"/>
        <c:crossBetween val="between"/>
      </c:valAx>
    </c:plotArea>
    <c:legend>
      <c:legendPos val="b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8740157499999996" bottom="0.78740157499999996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8740157499999996" bottom="0.78740157499999996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8740157499999996" bottom="0.78740157499999996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8740157499999996" bottom="0.78740157499999996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8740157499999996" bottom="0.78740157499999996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2678" y="7559"/>
    <xdr:ext cx="9305774" cy="6017381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1168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1168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1168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5774" cy="6017381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5774" cy="6017381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iv sady Office">
  <a:themeElements>
    <a:clrScheme name="Arkýř">
      <a:dk1>
        <a:sysClr val="windowText" lastClr="000000"/>
      </a:dk1>
      <a:lt1>
        <a:sysClr val="window" lastClr="FFFFFF"/>
      </a:lt1>
      <a:dk2>
        <a:srgbClr val="575F6D"/>
      </a:dk2>
      <a:lt2>
        <a:srgbClr val="FFF39D"/>
      </a:lt2>
      <a:accent1>
        <a:srgbClr val="FE8637"/>
      </a:accent1>
      <a:accent2>
        <a:srgbClr val="7598D9"/>
      </a:accent2>
      <a:accent3>
        <a:srgbClr val="B32C16"/>
      </a:accent3>
      <a:accent4>
        <a:srgbClr val="F5CD2D"/>
      </a:accent4>
      <a:accent5>
        <a:srgbClr val="AEBAD5"/>
      </a:accent5>
      <a:accent6>
        <a:srgbClr val="777C84"/>
      </a:accent6>
      <a:hlink>
        <a:srgbClr val="D2611C"/>
      </a:hlink>
      <a:folHlink>
        <a:srgbClr val="3B435B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8"/>
  <sheetViews>
    <sheetView topLeftCell="A10" workbookViewId="0">
      <selection activeCell="N44" sqref="N5:N44"/>
    </sheetView>
  </sheetViews>
  <sheetFormatPr defaultRowHeight="12.75"/>
  <cols>
    <col min="1" max="1" width="6.28515625" customWidth="1"/>
    <col min="8" max="8" width="13.7109375" customWidth="1"/>
    <col min="15" max="15" width="11.42578125" customWidth="1"/>
    <col min="16" max="16" width="11.7109375" customWidth="1"/>
  </cols>
  <sheetData>
    <row r="1" spans="1:20" ht="18.75" thickBot="1">
      <c r="A1" s="2" t="s">
        <v>6</v>
      </c>
      <c r="B1" s="3"/>
      <c r="C1" s="3"/>
      <c r="D1" s="3"/>
      <c r="E1" s="3" t="s">
        <v>93</v>
      </c>
      <c r="F1" s="4"/>
      <c r="L1" t="s">
        <v>24</v>
      </c>
    </row>
    <row r="2" spans="1:20">
      <c r="A2" s="5" t="s">
        <v>7</v>
      </c>
      <c r="B2" s="139" t="s">
        <v>8</v>
      </c>
      <c r="C2" s="140"/>
      <c r="D2" s="140"/>
      <c r="E2" s="140"/>
      <c r="F2" s="140"/>
      <c r="H2" s="26" t="s">
        <v>15</v>
      </c>
      <c r="I2" s="27"/>
      <c r="J2" s="28"/>
      <c r="L2" t="s">
        <v>80</v>
      </c>
    </row>
    <row r="3" spans="1:20" ht="15.75" thickBot="1">
      <c r="A3" s="6"/>
      <c r="B3" s="7"/>
      <c r="C3" s="7"/>
      <c r="D3" s="7"/>
      <c r="E3" s="7"/>
      <c r="F3" s="7"/>
      <c r="H3" s="34" t="s">
        <v>19</v>
      </c>
      <c r="I3" s="35" t="s">
        <v>17</v>
      </c>
      <c r="J3" s="36" t="s">
        <v>16</v>
      </c>
      <c r="N3" t="s">
        <v>23</v>
      </c>
    </row>
    <row r="4" spans="1:20" ht="15.75" thickBot="1">
      <c r="A4" s="6"/>
      <c r="B4" s="8" t="s">
        <v>10</v>
      </c>
      <c r="C4" s="8" t="s">
        <v>11</v>
      </c>
      <c r="D4" s="8" t="s">
        <v>0</v>
      </c>
      <c r="E4" s="8" t="s">
        <v>12</v>
      </c>
      <c r="F4" s="8" t="s">
        <v>0</v>
      </c>
      <c r="H4" s="26" t="s">
        <v>94</v>
      </c>
      <c r="I4" s="27">
        <v>5</v>
      </c>
      <c r="J4" s="37">
        <v>0.41666666666666669</v>
      </c>
      <c r="L4" s="68" t="s">
        <v>0</v>
      </c>
      <c r="M4" s="69" t="s">
        <v>25</v>
      </c>
      <c r="N4" s="98" t="s">
        <v>26</v>
      </c>
      <c r="O4" s="71" t="s">
        <v>0</v>
      </c>
      <c r="P4" s="72" t="s">
        <v>25</v>
      </c>
      <c r="T4" s="1"/>
    </row>
    <row r="5" spans="1:20" ht="15">
      <c r="A5" s="9">
        <v>1</v>
      </c>
      <c r="B5" s="10">
        <v>14.765000000000004</v>
      </c>
      <c r="C5" s="10">
        <v>27.675000000000001</v>
      </c>
      <c r="D5" s="11">
        <v>2015</v>
      </c>
      <c r="E5" s="10">
        <v>8.9749999999999996</v>
      </c>
      <c r="F5" s="12">
        <v>1995</v>
      </c>
      <c r="H5" s="29" t="s">
        <v>95</v>
      </c>
      <c r="I5" s="30">
        <v>13</v>
      </c>
      <c r="J5" s="31">
        <v>1.0833333333333335</v>
      </c>
      <c r="L5" s="113">
        <v>1976</v>
      </c>
      <c r="M5" s="114">
        <v>12.463333333333335</v>
      </c>
      <c r="N5" s="115">
        <v>1</v>
      </c>
      <c r="O5" s="94">
        <v>1999</v>
      </c>
      <c r="P5" s="132">
        <v>15.956666666666665</v>
      </c>
      <c r="T5" s="1"/>
    </row>
    <row r="6" spans="1:20" ht="15">
      <c r="A6" s="13">
        <v>2</v>
      </c>
      <c r="B6" s="14">
        <v>14.585624999999997</v>
      </c>
      <c r="C6" s="14">
        <v>23.1</v>
      </c>
      <c r="D6" s="15">
        <v>1983</v>
      </c>
      <c r="E6" s="14">
        <v>8.6999999999999993</v>
      </c>
      <c r="F6" s="16">
        <v>1980</v>
      </c>
      <c r="H6" s="29" t="s">
        <v>96</v>
      </c>
      <c r="I6" s="30">
        <v>40</v>
      </c>
      <c r="J6" s="31">
        <v>3.3333333333333335</v>
      </c>
      <c r="L6" s="116">
        <v>1977</v>
      </c>
      <c r="M6" s="117">
        <v>10.74</v>
      </c>
      <c r="N6" s="118">
        <v>2</v>
      </c>
      <c r="O6" s="95">
        <v>1982</v>
      </c>
      <c r="P6" s="133">
        <v>15.60333333333333</v>
      </c>
      <c r="T6" s="1"/>
    </row>
    <row r="7" spans="1:20" ht="15">
      <c r="A7" s="13">
        <v>3</v>
      </c>
      <c r="B7" s="14">
        <v>15.418750000000003</v>
      </c>
      <c r="C7" s="14">
        <v>23.725000000000001</v>
      </c>
      <c r="D7" s="15">
        <v>2008</v>
      </c>
      <c r="E7" s="14">
        <v>10.050000000000001</v>
      </c>
      <c r="F7" s="16">
        <v>2003</v>
      </c>
      <c r="H7" s="29" t="s">
        <v>97</v>
      </c>
      <c r="I7" s="30">
        <v>63</v>
      </c>
      <c r="J7" s="31">
        <v>5.25</v>
      </c>
      <c r="L7" s="116">
        <v>1978</v>
      </c>
      <c r="M7" s="117">
        <v>11.293333333333333</v>
      </c>
      <c r="N7" s="118">
        <v>3</v>
      </c>
      <c r="O7" s="95">
        <v>1987</v>
      </c>
      <c r="P7" s="133">
        <v>15.066666666666666</v>
      </c>
      <c r="T7" s="1"/>
    </row>
    <row r="8" spans="1:20" ht="15">
      <c r="A8" s="13">
        <v>4</v>
      </c>
      <c r="B8" s="14">
        <v>14.571250000000003</v>
      </c>
      <c r="C8" s="14">
        <v>22.15</v>
      </c>
      <c r="D8" s="15">
        <v>2011</v>
      </c>
      <c r="E8" s="14">
        <v>9.5</v>
      </c>
      <c r="F8" s="16">
        <v>1986</v>
      </c>
      <c r="H8" s="29" t="s">
        <v>98</v>
      </c>
      <c r="I8" s="30">
        <v>133</v>
      </c>
      <c r="J8" s="31">
        <v>11.083333333333334</v>
      </c>
      <c r="L8" s="116">
        <v>1979</v>
      </c>
      <c r="M8" s="117">
        <v>13.293333333333331</v>
      </c>
      <c r="N8" s="118">
        <v>4</v>
      </c>
      <c r="O8" s="95">
        <v>1994</v>
      </c>
      <c r="P8" s="133">
        <v>14.956666666666665</v>
      </c>
      <c r="T8" s="1"/>
    </row>
    <row r="9" spans="1:20" ht="15.75" thickBot="1">
      <c r="A9" s="17">
        <v>5</v>
      </c>
      <c r="B9" s="18">
        <v>14.369375000000002</v>
      </c>
      <c r="C9" s="18">
        <v>22.475000000000001</v>
      </c>
      <c r="D9" s="19">
        <v>2011</v>
      </c>
      <c r="E9" s="18">
        <v>8.0500000000000007</v>
      </c>
      <c r="F9" s="20">
        <v>2007</v>
      </c>
      <c r="H9" s="29" t="s">
        <v>99</v>
      </c>
      <c r="I9" s="30">
        <v>203</v>
      </c>
      <c r="J9" s="31">
        <v>16.916666666666664</v>
      </c>
      <c r="L9" s="116">
        <v>1980</v>
      </c>
      <c r="M9" s="117">
        <v>11.993333333333336</v>
      </c>
      <c r="N9" s="118">
        <v>5</v>
      </c>
      <c r="O9" s="95">
        <v>2006</v>
      </c>
      <c r="P9" s="133">
        <v>14.944166666666668</v>
      </c>
      <c r="T9" s="1"/>
    </row>
    <row r="10" spans="1:20" ht="15">
      <c r="A10" s="13">
        <v>6</v>
      </c>
      <c r="B10" s="14">
        <v>13.641250000000003</v>
      </c>
      <c r="C10" s="14">
        <v>25.15</v>
      </c>
      <c r="D10" s="15">
        <v>2008</v>
      </c>
      <c r="E10" s="14">
        <v>7.9749999999999996</v>
      </c>
      <c r="F10" s="16">
        <v>2010</v>
      </c>
      <c r="H10" s="29" t="s">
        <v>100</v>
      </c>
      <c r="I10" s="30">
        <v>247</v>
      </c>
      <c r="J10" s="31">
        <v>20.583333333333336</v>
      </c>
      <c r="L10" s="116">
        <v>1981</v>
      </c>
      <c r="M10" s="117">
        <v>13.979999999999999</v>
      </c>
      <c r="N10" s="118">
        <v>6</v>
      </c>
      <c r="O10" s="95">
        <v>2015</v>
      </c>
      <c r="P10" s="133">
        <v>14.692499999999997</v>
      </c>
      <c r="T10" s="1"/>
    </row>
    <row r="11" spans="1:20" ht="15">
      <c r="A11" s="13">
        <v>7</v>
      </c>
      <c r="B11" s="14">
        <v>13.999375000000001</v>
      </c>
      <c r="C11" s="14">
        <v>21.2</v>
      </c>
      <c r="D11" s="15">
        <v>2008</v>
      </c>
      <c r="E11" s="14">
        <v>8.1</v>
      </c>
      <c r="F11" s="16">
        <v>1985</v>
      </c>
      <c r="H11" s="29" t="s">
        <v>101</v>
      </c>
      <c r="I11" s="30">
        <v>244</v>
      </c>
      <c r="J11" s="31">
        <v>20.333333333333332</v>
      </c>
      <c r="L11" s="116">
        <v>1982</v>
      </c>
      <c r="M11" s="117">
        <v>15.60333333333333</v>
      </c>
      <c r="N11" s="118">
        <v>7</v>
      </c>
      <c r="O11" s="95">
        <v>2011</v>
      </c>
      <c r="P11" s="133">
        <v>14.514999999999997</v>
      </c>
      <c r="T11" s="1"/>
    </row>
    <row r="12" spans="1:20" ht="15">
      <c r="A12" s="13">
        <v>8</v>
      </c>
      <c r="B12" s="14">
        <v>14.057500000000001</v>
      </c>
      <c r="C12" s="14">
        <v>21.6</v>
      </c>
      <c r="D12" s="15">
        <v>1994</v>
      </c>
      <c r="E12" s="14">
        <v>7.2</v>
      </c>
      <c r="F12" s="16">
        <v>1991</v>
      </c>
      <c r="H12" s="29" t="s">
        <v>102</v>
      </c>
      <c r="I12" s="30">
        <v>164</v>
      </c>
      <c r="J12" s="31">
        <v>13.666666666666666</v>
      </c>
      <c r="L12" s="116">
        <v>1983</v>
      </c>
      <c r="M12" s="117">
        <v>14.180000000000003</v>
      </c>
      <c r="N12" s="118">
        <v>8</v>
      </c>
      <c r="O12" s="95">
        <v>1991</v>
      </c>
      <c r="P12" s="96">
        <v>14.423333333333336</v>
      </c>
      <c r="T12" s="1"/>
    </row>
    <row r="13" spans="1:20" ht="15">
      <c r="A13" s="13">
        <v>9</v>
      </c>
      <c r="B13" s="14">
        <v>13.898750000000003</v>
      </c>
      <c r="C13" s="14">
        <v>22.65</v>
      </c>
      <c r="D13" s="15">
        <v>2005</v>
      </c>
      <c r="E13" s="14">
        <v>8.15</v>
      </c>
      <c r="F13" s="16">
        <v>2004</v>
      </c>
      <c r="H13" s="29" t="s">
        <v>103</v>
      </c>
      <c r="I13" s="30">
        <v>65</v>
      </c>
      <c r="J13" s="31">
        <v>5.416666666666667</v>
      </c>
      <c r="L13" s="116">
        <v>1984</v>
      </c>
      <c r="M13" s="117">
        <v>12.626666666666667</v>
      </c>
      <c r="N13" s="118">
        <v>9</v>
      </c>
      <c r="O13" s="95">
        <v>2012</v>
      </c>
      <c r="P13" s="96">
        <v>14.304166666666664</v>
      </c>
      <c r="T13" s="1"/>
    </row>
    <row r="14" spans="1:20" ht="15.75" thickBot="1">
      <c r="A14" s="13">
        <v>10</v>
      </c>
      <c r="B14" s="14">
        <v>14.151249999999999</v>
      </c>
      <c r="C14" s="14">
        <v>23.9</v>
      </c>
      <c r="D14" s="15">
        <v>1983</v>
      </c>
      <c r="E14" s="14">
        <v>9</v>
      </c>
      <c r="F14" s="16">
        <v>1986</v>
      </c>
      <c r="H14" s="29" t="s">
        <v>104</v>
      </c>
      <c r="I14" s="30">
        <v>20</v>
      </c>
      <c r="J14" s="31">
        <v>1.6666666666666667</v>
      </c>
      <c r="L14" s="116">
        <v>1985</v>
      </c>
      <c r="M14" s="117">
        <v>12.6</v>
      </c>
      <c r="N14" s="118">
        <v>10</v>
      </c>
      <c r="O14" s="95">
        <v>2014</v>
      </c>
      <c r="P14" s="96">
        <v>14.28</v>
      </c>
      <c r="T14" s="1"/>
    </row>
    <row r="15" spans="1:20" ht="15.75" thickBot="1">
      <c r="A15" s="9">
        <v>11</v>
      </c>
      <c r="B15" s="10">
        <v>14.406250000000004</v>
      </c>
      <c r="C15" s="10">
        <v>24.125</v>
      </c>
      <c r="D15" s="11">
        <v>2012</v>
      </c>
      <c r="E15" s="10">
        <v>9.1999999999999993</v>
      </c>
      <c r="F15" s="12">
        <v>1996</v>
      </c>
      <c r="H15" s="34" t="s">
        <v>105</v>
      </c>
      <c r="I15" s="35">
        <v>3</v>
      </c>
      <c r="J15" s="36">
        <v>0.25</v>
      </c>
      <c r="L15" s="116">
        <v>1986</v>
      </c>
      <c r="M15" s="117">
        <v>11.759999999999998</v>
      </c>
      <c r="N15" s="118">
        <v>11</v>
      </c>
      <c r="O15" s="95">
        <v>1983</v>
      </c>
      <c r="P15" s="96">
        <v>14.180000000000003</v>
      </c>
      <c r="T15" s="1"/>
    </row>
    <row r="16" spans="1:20" ht="15.75" thickBot="1">
      <c r="A16" s="13">
        <v>12</v>
      </c>
      <c r="B16" s="14">
        <v>14.158125000000002</v>
      </c>
      <c r="C16" s="14">
        <v>20.7</v>
      </c>
      <c r="D16" s="15">
        <v>1994</v>
      </c>
      <c r="E16" s="14">
        <v>8.25</v>
      </c>
      <c r="F16" s="16">
        <v>2002</v>
      </c>
      <c r="H16" s="125" t="s">
        <v>18</v>
      </c>
      <c r="I16" s="126">
        <v>1200</v>
      </c>
      <c r="J16" s="127">
        <v>100.00000000000001</v>
      </c>
      <c r="L16" s="116">
        <v>1987</v>
      </c>
      <c r="M16" s="117">
        <v>15.066666666666666</v>
      </c>
      <c r="N16" s="118">
        <v>12</v>
      </c>
      <c r="O16" s="95">
        <v>2005</v>
      </c>
      <c r="P16" s="96">
        <v>14.030833333333332</v>
      </c>
      <c r="T16" s="1"/>
    </row>
    <row r="17" spans="1:20" ht="15">
      <c r="A17" s="13">
        <v>13</v>
      </c>
      <c r="B17" s="14">
        <v>13.652499999999998</v>
      </c>
      <c r="C17" s="14">
        <v>21.05</v>
      </c>
      <c r="D17" s="15">
        <v>1995</v>
      </c>
      <c r="E17" s="14">
        <v>8.3000000000000007</v>
      </c>
      <c r="F17" s="16">
        <v>1977</v>
      </c>
      <c r="H17" s="109"/>
      <c r="I17" s="109"/>
      <c r="J17" s="110"/>
      <c r="L17" s="116">
        <v>1988</v>
      </c>
      <c r="M17" s="117">
        <v>13.82666666666667</v>
      </c>
      <c r="N17" s="118">
        <v>13</v>
      </c>
      <c r="O17" s="95">
        <v>1981</v>
      </c>
      <c r="P17" s="96">
        <v>13.979999999999999</v>
      </c>
      <c r="T17" s="1"/>
    </row>
    <row r="18" spans="1:20" ht="15">
      <c r="A18" s="13">
        <v>14</v>
      </c>
      <c r="B18" s="14">
        <v>14.090624999999999</v>
      </c>
      <c r="C18" s="14">
        <v>24.1</v>
      </c>
      <c r="D18" s="15">
        <v>1994</v>
      </c>
      <c r="E18" s="14">
        <v>7.3</v>
      </c>
      <c r="F18" s="16">
        <v>1996</v>
      </c>
      <c r="H18" s="109"/>
      <c r="I18" s="109"/>
      <c r="J18" s="110"/>
      <c r="L18" s="116">
        <v>1989</v>
      </c>
      <c r="M18" s="117">
        <v>13.469999999999999</v>
      </c>
      <c r="N18" s="118">
        <v>14</v>
      </c>
      <c r="O18" s="95">
        <v>1988</v>
      </c>
      <c r="P18" s="96">
        <v>13.82666666666667</v>
      </c>
      <c r="T18" s="1"/>
    </row>
    <row r="19" spans="1:20" ht="15.75" thickBot="1">
      <c r="A19" s="17">
        <v>15</v>
      </c>
      <c r="B19" s="18">
        <v>13.298750000000002</v>
      </c>
      <c r="C19" s="18">
        <v>21</v>
      </c>
      <c r="D19" s="19">
        <v>1986</v>
      </c>
      <c r="E19" s="18">
        <v>7.6</v>
      </c>
      <c r="F19" s="20">
        <v>1996</v>
      </c>
      <c r="H19" s="109"/>
      <c r="I19" s="109"/>
      <c r="J19" s="110"/>
      <c r="L19" s="116">
        <v>1990</v>
      </c>
      <c r="M19" s="117">
        <v>11.183333333333335</v>
      </c>
      <c r="N19" s="118">
        <v>15</v>
      </c>
      <c r="O19" s="95">
        <v>2009</v>
      </c>
      <c r="P19" s="96">
        <v>13.82</v>
      </c>
      <c r="T19" s="1"/>
    </row>
    <row r="20" spans="1:20" ht="15">
      <c r="A20" s="13">
        <v>16</v>
      </c>
      <c r="B20" s="14">
        <v>12.438749999999995</v>
      </c>
      <c r="C20" s="14">
        <v>22.375</v>
      </c>
      <c r="D20" s="15">
        <v>2015</v>
      </c>
      <c r="E20" s="14">
        <v>5.9249999999999998</v>
      </c>
      <c r="F20" s="16">
        <v>2008</v>
      </c>
      <c r="H20" s="109"/>
      <c r="I20" s="109"/>
      <c r="J20" s="110"/>
      <c r="L20" s="116">
        <v>1991</v>
      </c>
      <c r="M20" s="117">
        <v>14.423333333333336</v>
      </c>
      <c r="N20" s="118">
        <v>16</v>
      </c>
      <c r="O20" s="95">
        <v>1998</v>
      </c>
      <c r="P20" s="96">
        <v>13.575833333333334</v>
      </c>
      <c r="T20" s="1"/>
    </row>
    <row r="21" spans="1:20" ht="15">
      <c r="A21" s="13">
        <v>17</v>
      </c>
      <c r="B21" s="14">
        <v>12.361875000000003</v>
      </c>
      <c r="C21" s="14">
        <v>25.725000000000001</v>
      </c>
      <c r="D21" s="15">
        <v>2015</v>
      </c>
      <c r="E21" s="14">
        <v>5.9</v>
      </c>
      <c r="F21" s="16">
        <v>1977</v>
      </c>
      <c r="L21" s="116">
        <v>1992</v>
      </c>
      <c r="M21" s="117">
        <v>13.190000000000003</v>
      </c>
      <c r="N21" s="118">
        <v>17</v>
      </c>
      <c r="O21" s="95">
        <v>1989</v>
      </c>
      <c r="P21" s="96">
        <v>13.469999999999999</v>
      </c>
      <c r="T21" s="1"/>
    </row>
    <row r="22" spans="1:20" ht="15">
      <c r="A22" s="13">
        <v>18</v>
      </c>
      <c r="B22" s="14">
        <v>12.275625000000007</v>
      </c>
      <c r="C22" s="14">
        <v>22.024999999999999</v>
      </c>
      <c r="D22" s="15">
        <v>2011</v>
      </c>
      <c r="E22" s="14">
        <v>6.55</v>
      </c>
      <c r="F22" s="16">
        <v>2000</v>
      </c>
      <c r="L22" s="116">
        <v>1993</v>
      </c>
      <c r="M22" s="117">
        <v>12.853333333333332</v>
      </c>
      <c r="N22" s="118">
        <v>18</v>
      </c>
      <c r="O22" s="95">
        <v>2003</v>
      </c>
      <c r="P22" s="96">
        <v>13.454166666666667</v>
      </c>
      <c r="T22" s="1"/>
    </row>
    <row r="23" spans="1:20" ht="15">
      <c r="A23" s="13">
        <v>19</v>
      </c>
      <c r="B23" s="14">
        <v>12.145624999999999</v>
      </c>
      <c r="C23" s="14">
        <v>21.7</v>
      </c>
      <c r="D23" s="15">
        <v>1989</v>
      </c>
      <c r="E23" s="14">
        <v>5.8</v>
      </c>
      <c r="F23" s="16">
        <v>1977</v>
      </c>
      <c r="L23" s="116">
        <v>1994</v>
      </c>
      <c r="M23" s="117">
        <v>14.956666666666665</v>
      </c>
      <c r="N23" s="118">
        <v>19</v>
      </c>
      <c r="O23" s="95">
        <v>1979</v>
      </c>
      <c r="P23" s="96">
        <v>13.293333333333331</v>
      </c>
      <c r="T23" s="1"/>
    </row>
    <row r="24" spans="1:20" ht="15.75" thickBot="1">
      <c r="A24" s="13">
        <v>20</v>
      </c>
      <c r="B24" s="14">
        <v>12.400625000000002</v>
      </c>
      <c r="C24" s="14">
        <v>21.675000000000001</v>
      </c>
      <c r="D24" s="15">
        <v>1999</v>
      </c>
      <c r="E24" s="14">
        <v>5</v>
      </c>
      <c r="F24" s="16">
        <v>1978</v>
      </c>
      <c r="L24" s="116">
        <v>1995</v>
      </c>
      <c r="M24" s="117">
        <v>12.558333333333334</v>
      </c>
      <c r="N24" s="118">
        <v>20</v>
      </c>
      <c r="O24" s="95">
        <v>1992</v>
      </c>
      <c r="P24" s="96">
        <v>13.190000000000003</v>
      </c>
      <c r="T24" s="1"/>
    </row>
    <row r="25" spans="1:20" ht="15">
      <c r="A25" s="9">
        <v>21</v>
      </c>
      <c r="B25" s="10">
        <v>12.516249999999999</v>
      </c>
      <c r="C25" s="10">
        <v>21.824999999999999</v>
      </c>
      <c r="D25" s="11">
        <v>2003</v>
      </c>
      <c r="E25" s="10">
        <v>5.65</v>
      </c>
      <c r="F25" s="12">
        <v>1997</v>
      </c>
      <c r="L25" s="116">
        <v>1996</v>
      </c>
      <c r="M25" s="117">
        <v>9.629999999999999</v>
      </c>
      <c r="N25" s="118">
        <v>21</v>
      </c>
      <c r="O25" s="95">
        <v>2004</v>
      </c>
      <c r="P25" s="96">
        <v>12.929166666666671</v>
      </c>
      <c r="T25" s="1"/>
    </row>
    <row r="26" spans="1:20" ht="15">
      <c r="A26" s="13">
        <v>22</v>
      </c>
      <c r="B26" s="14">
        <v>12.919375000000002</v>
      </c>
      <c r="C26" s="14">
        <v>22.074999999999999</v>
      </c>
      <c r="D26" s="15">
        <v>2003</v>
      </c>
      <c r="E26" s="14">
        <v>6.85</v>
      </c>
      <c r="F26" s="16">
        <v>1997</v>
      </c>
      <c r="L26" s="116">
        <v>1997</v>
      </c>
      <c r="M26" s="117">
        <v>12.775</v>
      </c>
      <c r="N26" s="118">
        <v>22</v>
      </c>
      <c r="O26" s="95">
        <v>1993</v>
      </c>
      <c r="P26" s="96">
        <v>12.853333333333332</v>
      </c>
      <c r="T26" s="1"/>
    </row>
    <row r="27" spans="1:20" ht="15">
      <c r="A27" s="13">
        <v>23</v>
      </c>
      <c r="B27" s="14">
        <v>12.7075</v>
      </c>
      <c r="C27" s="14">
        <v>21.4</v>
      </c>
      <c r="D27" s="15">
        <v>1987</v>
      </c>
      <c r="E27" s="14">
        <v>7.5250000000000004</v>
      </c>
      <c r="F27" s="16">
        <v>2014</v>
      </c>
      <c r="L27" s="116">
        <v>1998</v>
      </c>
      <c r="M27" s="117">
        <v>13.575833333333334</v>
      </c>
      <c r="N27" s="118">
        <v>23</v>
      </c>
      <c r="O27" s="95">
        <v>1997</v>
      </c>
      <c r="P27" s="96">
        <v>12.775</v>
      </c>
      <c r="T27" s="1"/>
    </row>
    <row r="28" spans="1:20" ht="15">
      <c r="A28" s="13">
        <v>24</v>
      </c>
      <c r="B28" s="14">
        <v>12.256249999999998</v>
      </c>
      <c r="C28" s="14">
        <v>21</v>
      </c>
      <c r="D28" s="15">
        <v>1993</v>
      </c>
      <c r="E28" s="14">
        <v>5.3250000000000002</v>
      </c>
      <c r="F28" s="16">
        <v>2002</v>
      </c>
      <c r="L28" s="116">
        <v>1999</v>
      </c>
      <c r="M28" s="117">
        <v>15.956666666666665</v>
      </c>
      <c r="N28" s="118">
        <v>24</v>
      </c>
      <c r="O28" s="95">
        <v>2008</v>
      </c>
      <c r="P28" s="96">
        <v>12.693333333333333</v>
      </c>
      <c r="T28" s="1"/>
    </row>
    <row r="29" spans="1:20" ht="15.75" thickBot="1">
      <c r="A29" s="17">
        <v>25</v>
      </c>
      <c r="B29" s="18">
        <v>12.083750000000002</v>
      </c>
      <c r="C29" s="18">
        <v>20.2</v>
      </c>
      <c r="D29" s="19">
        <v>1993</v>
      </c>
      <c r="E29" s="18">
        <v>3.6</v>
      </c>
      <c r="F29" s="20">
        <v>1977</v>
      </c>
      <c r="L29" s="116">
        <v>2000</v>
      </c>
      <c r="M29" s="117">
        <v>12.068333333333335</v>
      </c>
      <c r="N29" s="118">
        <v>25</v>
      </c>
      <c r="O29" s="95">
        <v>1984</v>
      </c>
      <c r="P29" s="96">
        <v>12.626666666666667</v>
      </c>
      <c r="T29" s="1"/>
    </row>
    <row r="30" spans="1:20" ht="15">
      <c r="A30" s="13">
        <v>26</v>
      </c>
      <c r="B30" s="14">
        <v>11.629375</v>
      </c>
      <c r="C30" s="14">
        <v>20.400000000000002</v>
      </c>
      <c r="D30" s="15">
        <v>2012</v>
      </c>
      <c r="E30" s="14">
        <v>4.8499999999999996</v>
      </c>
      <c r="F30" s="16">
        <v>2002</v>
      </c>
      <c r="L30" s="116">
        <v>2001</v>
      </c>
      <c r="M30" s="117">
        <v>12.140833333333331</v>
      </c>
      <c r="N30" s="118">
        <v>26</v>
      </c>
      <c r="O30" s="95">
        <v>1985</v>
      </c>
      <c r="P30" s="96">
        <v>12.6</v>
      </c>
      <c r="T30" s="1"/>
    </row>
    <row r="31" spans="1:20" ht="15">
      <c r="A31" s="13">
        <v>27</v>
      </c>
      <c r="B31" s="14">
        <v>11.420625000000001</v>
      </c>
      <c r="C31" s="14">
        <v>20.8</v>
      </c>
      <c r="D31" s="15">
        <v>1981</v>
      </c>
      <c r="E31" s="14">
        <v>2.7</v>
      </c>
      <c r="F31" s="16">
        <v>1977</v>
      </c>
      <c r="L31" s="116">
        <v>2002</v>
      </c>
      <c r="M31" s="117">
        <v>11.842500000000001</v>
      </c>
      <c r="N31" s="118">
        <v>27</v>
      </c>
      <c r="O31" s="95">
        <v>1995</v>
      </c>
      <c r="P31" s="96">
        <v>12.558333333333334</v>
      </c>
      <c r="T31" s="1"/>
    </row>
    <row r="32" spans="1:20" ht="15">
      <c r="A32" s="13">
        <v>28</v>
      </c>
      <c r="B32" s="14">
        <v>11.309374999999999</v>
      </c>
      <c r="C32" s="14">
        <v>18.5</v>
      </c>
      <c r="D32" s="15">
        <v>1988</v>
      </c>
      <c r="E32" s="14">
        <v>6.1</v>
      </c>
      <c r="F32" s="16">
        <v>1980</v>
      </c>
      <c r="L32" s="116">
        <v>2003</v>
      </c>
      <c r="M32" s="117">
        <v>13.454166666666667</v>
      </c>
      <c r="N32" s="118">
        <v>28</v>
      </c>
      <c r="O32" s="95">
        <v>1976</v>
      </c>
      <c r="P32" s="96">
        <v>12.463333333333335</v>
      </c>
      <c r="T32" s="1"/>
    </row>
    <row r="33" spans="1:20" ht="15">
      <c r="A33" s="13">
        <v>29</v>
      </c>
      <c r="B33" s="14">
        <v>11.331249999999999</v>
      </c>
      <c r="C33" s="14">
        <v>19.8</v>
      </c>
      <c r="D33" s="15">
        <v>1991</v>
      </c>
      <c r="E33" s="14">
        <v>4.7</v>
      </c>
      <c r="F33" s="16">
        <v>1987</v>
      </c>
      <c r="L33" s="116">
        <v>2004</v>
      </c>
      <c r="M33" s="117">
        <v>12.929166666666671</v>
      </c>
      <c r="N33" s="118">
        <v>29</v>
      </c>
      <c r="O33" s="95">
        <v>2001</v>
      </c>
      <c r="P33" s="96">
        <v>12.140833333333331</v>
      </c>
      <c r="T33" s="1"/>
    </row>
    <row r="34" spans="1:20" ht="15">
      <c r="A34" s="13">
        <v>30</v>
      </c>
      <c r="B34" s="14">
        <v>10.795</v>
      </c>
      <c r="C34" s="14">
        <v>21.6</v>
      </c>
      <c r="D34" s="15">
        <v>1991</v>
      </c>
      <c r="E34" s="14">
        <v>2.6</v>
      </c>
      <c r="F34" s="16">
        <v>1993</v>
      </c>
      <c r="L34" s="116">
        <v>2005</v>
      </c>
      <c r="M34" s="117">
        <v>14.030833333333332</v>
      </c>
      <c r="N34" s="118">
        <v>30</v>
      </c>
      <c r="O34" s="95">
        <v>2000</v>
      </c>
      <c r="P34" s="96">
        <v>12.068333333333335</v>
      </c>
      <c r="T34" s="1"/>
    </row>
    <row r="35" spans="1:20" ht="15.75" thickBot="1">
      <c r="A35" s="13">
        <v>31</v>
      </c>
      <c r="B35" s="14"/>
      <c r="C35" s="14"/>
      <c r="D35" s="15"/>
      <c r="E35" s="14"/>
      <c r="F35" s="16"/>
      <c r="L35" s="116">
        <v>2006</v>
      </c>
      <c r="M35" s="117">
        <v>14.944166666666668</v>
      </c>
      <c r="N35" s="118">
        <v>31</v>
      </c>
      <c r="O35" s="95">
        <v>1980</v>
      </c>
      <c r="P35" s="96">
        <v>11.993333333333336</v>
      </c>
      <c r="T35" s="1"/>
    </row>
    <row r="36" spans="1:20" ht="15">
      <c r="A36" s="5" t="s">
        <v>13</v>
      </c>
      <c r="B36" s="10">
        <v>14.741999999999999</v>
      </c>
      <c r="C36" s="10">
        <v>20.47</v>
      </c>
      <c r="D36" s="11">
        <v>2008</v>
      </c>
      <c r="E36" s="10">
        <v>10.68</v>
      </c>
      <c r="F36" s="12">
        <v>1993</v>
      </c>
      <c r="L36" s="116">
        <v>2007</v>
      </c>
      <c r="M36" s="117">
        <v>11.982500000000003</v>
      </c>
      <c r="N36" s="118">
        <v>32</v>
      </c>
      <c r="O36" s="95">
        <v>2007</v>
      </c>
      <c r="P36" s="96">
        <v>11.982500000000003</v>
      </c>
      <c r="T36" s="1"/>
    </row>
    <row r="37" spans="1:20" ht="15">
      <c r="A37" s="21">
        <v>2</v>
      </c>
      <c r="B37" s="14">
        <v>13.949625000000001</v>
      </c>
      <c r="C37" s="14">
        <v>20.059999999999995</v>
      </c>
      <c r="D37" s="15">
        <v>2005</v>
      </c>
      <c r="E37" s="14">
        <v>9.5</v>
      </c>
      <c r="F37" s="16">
        <v>1985</v>
      </c>
      <c r="L37" s="116">
        <v>2008</v>
      </c>
      <c r="M37" s="117">
        <v>12.693333333333333</v>
      </c>
      <c r="N37" s="118">
        <v>33</v>
      </c>
      <c r="O37" s="95">
        <v>2002</v>
      </c>
      <c r="P37" s="96">
        <v>11.842500000000001</v>
      </c>
      <c r="T37" s="1"/>
    </row>
    <row r="38" spans="1:20" ht="15">
      <c r="A38" s="21">
        <v>3</v>
      </c>
      <c r="B38" s="14">
        <v>13.921250000000001</v>
      </c>
      <c r="C38" s="14">
        <v>19.52</v>
      </c>
      <c r="D38" s="15">
        <v>1994</v>
      </c>
      <c r="E38" s="14">
        <v>8.86</v>
      </c>
      <c r="F38" s="16">
        <v>1996</v>
      </c>
      <c r="L38" s="116">
        <v>2009</v>
      </c>
      <c r="M38" s="117">
        <v>13.82</v>
      </c>
      <c r="N38" s="118">
        <v>34</v>
      </c>
      <c r="O38" s="95">
        <v>1986</v>
      </c>
      <c r="P38" s="96">
        <v>11.759999999999998</v>
      </c>
      <c r="T38" s="1"/>
    </row>
    <row r="39" spans="1:20" ht="15">
      <c r="A39" s="21">
        <v>4</v>
      </c>
      <c r="B39" s="14">
        <v>12.3245</v>
      </c>
      <c r="C39" s="14">
        <v>18.220000000000002</v>
      </c>
      <c r="D39" s="15">
        <v>1989</v>
      </c>
      <c r="E39" s="14">
        <v>6.4800000000000013</v>
      </c>
      <c r="F39" s="16">
        <v>1977</v>
      </c>
      <c r="L39" s="116">
        <v>2010</v>
      </c>
      <c r="M39" s="117">
        <v>11.668333333333333</v>
      </c>
      <c r="N39" s="118">
        <v>35</v>
      </c>
      <c r="O39" s="95">
        <v>2010</v>
      </c>
      <c r="P39" s="134">
        <v>11.668333333333333</v>
      </c>
      <c r="T39" s="1"/>
    </row>
    <row r="40" spans="1:20" ht="15">
      <c r="A40" s="21">
        <v>5</v>
      </c>
      <c r="B40" s="14">
        <v>12.496625</v>
      </c>
      <c r="C40" s="14">
        <v>19.2</v>
      </c>
      <c r="D40" s="15">
        <v>1993</v>
      </c>
      <c r="E40" s="14">
        <v>7.08</v>
      </c>
      <c r="F40" s="16">
        <v>1977</v>
      </c>
      <c r="L40" s="116">
        <v>2011</v>
      </c>
      <c r="M40" s="117">
        <v>14.514999999999997</v>
      </c>
      <c r="N40" s="118">
        <v>36</v>
      </c>
      <c r="O40" s="95">
        <v>2013</v>
      </c>
      <c r="P40" s="134">
        <v>11.509166666666665</v>
      </c>
      <c r="T40" s="1"/>
    </row>
    <row r="41" spans="1:20" ht="15.75" thickBot="1">
      <c r="A41" s="22">
        <v>6</v>
      </c>
      <c r="B41" s="18">
        <v>11.297124999999998</v>
      </c>
      <c r="C41" s="18">
        <v>17.860000000000003</v>
      </c>
      <c r="D41" s="19">
        <v>1991</v>
      </c>
      <c r="E41" s="18">
        <v>5.964999999999999</v>
      </c>
      <c r="F41" s="20">
        <v>2002</v>
      </c>
      <c r="L41" s="116">
        <v>2012</v>
      </c>
      <c r="M41" s="117">
        <v>14.304166666666664</v>
      </c>
      <c r="N41" s="118">
        <v>37</v>
      </c>
      <c r="O41" s="95">
        <v>1978</v>
      </c>
      <c r="P41" s="134">
        <v>11.293333333333333</v>
      </c>
      <c r="T41" s="1"/>
    </row>
    <row r="42" spans="1:20" ht="15">
      <c r="A42" s="23" t="s">
        <v>14</v>
      </c>
      <c r="B42" s="14">
        <v>14.345812499999999</v>
      </c>
      <c r="C42" s="14">
        <v>19.369999999999997</v>
      </c>
      <c r="D42" s="15">
        <v>2008</v>
      </c>
      <c r="E42" s="14">
        <v>10.735000000000001</v>
      </c>
      <c r="F42" s="16">
        <v>2010</v>
      </c>
      <c r="L42" s="116">
        <v>2013</v>
      </c>
      <c r="M42" s="117">
        <v>11.509166666666665</v>
      </c>
      <c r="N42" s="118">
        <v>38</v>
      </c>
      <c r="O42" s="95">
        <v>1990</v>
      </c>
      <c r="P42" s="134">
        <v>11.183333333333335</v>
      </c>
      <c r="T42" s="1"/>
    </row>
    <row r="43" spans="1:20" ht="15">
      <c r="A43" s="21">
        <v>2</v>
      </c>
      <c r="B43" s="14">
        <v>13.122874999999999</v>
      </c>
      <c r="C43" s="14">
        <v>17.86</v>
      </c>
      <c r="D43" s="15">
        <v>2015</v>
      </c>
      <c r="E43" s="14">
        <v>8.2900000000000009</v>
      </c>
      <c r="F43" s="16">
        <v>1996</v>
      </c>
      <c r="L43" s="116">
        <v>2014</v>
      </c>
      <c r="M43" s="117">
        <v>14.28</v>
      </c>
      <c r="N43" s="118">
        <v>39</v>
      </c>
      <c r="O43" s="95">
        <v>1977</v>
      </c>
      <c r="P43" s="134">
        <v>10.74</v>
      </c>
      <c r="T43" s="1"/>
    </row>
    <row r="44" spans="1:20" ht="15.75" thickBot="1">
      <c r="A44" s="21">
        <v>3</v>
      </c>
      <c r="B44" s="14">
        <v>11.896875000000001</v>
      </c>
      <c r="C44" s="14">
        <v>17.100000000000001</v>
      </c>
      <c r="D44" s="15">
        <v>1981</v>
      </c>
      <c r="E44" s="14">
        <v>7.06</v>
      </c>
      <c r="F44" s="16">
        <v>2002</v>
      </c>
      <c r="L44" s="119">
        <v>2015</v>
      </c>
      <c r="M44" s="120">
        <v>14.692499999999997</v>
      </c>
      <c r="N44" s="121">
        <v>40</v>
      </c>
      <c r="O44" s="97">
        <v>1996</v>
      </c>
      <c r="P44" s="135">
        <v>9.629999999999999</v>
      </c>
      <c r="T44" s="1"/>
    </row>
    <row r="45" spans="1:20" ht="16.5" thickBot="1">
      <c r="A45" s="128" t="s">
        <v>9</v>
      </c>
      <c r="B45" s="129">
        <v>13.121854166666669</v>
      </c>
      <c r="C45" s="129">
        <v>15.956666666666665</v>
      </c>
      <c r="D45" s="130">
        <v>1999</v>
      </c>
      <c r="E45" s="129">
        <v>9.629999999999999</v>
      </c>
      <c r="F45" s="131">
        <v>1996</v>
      </c>
      <c r="O45" t="s">
        <v>9</v>
      </c>
      <c r="P45" s="1">
        <f>AVERAGE(P5:P44)</f>
        <v>13.121854166666669</v>
      </c>
    </row>
    <row r="46" spans="1:20">
      <c r="A46" t="s">
        <v>78</v>
      </c>
      <c r="C46" s="73">
        <f>MAX(C5:C45)</f>
        <v>27.675000000000001</v>
      </c>
      <c r="D46" s="102">
        <v>42248</v>
      </c>
      <c r="E46" s="73">
        <f>MIN(E5:E45)</f>
        <v>2.6</v>
      </c>
      <c r="F46" s="102">
        <v>34242</v>
      </c>
      <c r="O46" t="s">
        <v>20</v>
      </c>
      <c r="P46" s="1">
        <f>STDEV(P5:P44)</f>
        <v>1.4064052255259458</v>
      </c>
    </row>
    <row r="47" spans="1:20">
      <c r="D47" s="102"/>
      <c r="N47" t="s">
        <v>21</v>
      </c>
      <c r="P47" s="24">
        <f>P45+P46</f>
        <v>14.528259392192615</v>
      </c>
    </row>
    <row r="48" spans="1:20">
      <c r="N48" t="s">
        <v>22</v>
      </c>
      <c r="P48" s="25">
        <f>P45-P46</f>
        <v>11.715448941140723</v>
      </c>
    </row>
  </sheetData>
  <sortState ref="O5:P44">
    <sortCondition descending="1" ref="P5:P44"/>
  </sortState>
  <mergeCells count="1">
    <mergeCell ref="B2:F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48"/>
  <sheetViews>
    <sheetView topLeftCell="A4" workbookViewId="0">
      <selection activeCell="I29" sqref="I29"/>
    </sheetView>
  </sheetViews>
  <sheetFormatPr defaultRowHeight="12.75"/>
  <cols>
    <col min="8" max="8" width="12.140625" customWidth="1"/>
  </cols>
  <sheetData>
    <row r="1" spans="1:16" ht="18.75" thickBot="1">
      <c r="A1" s="2" t="s">
        <v>52</v>
      </c>
      <c r="B1" s="3"/>
      <c r="C1" s="3"/>
      <c r="D1" s="3"/>
      <c r="E1" s="3" t="s">
        <v>93</v>
      </c>
      <c r="F1" s="4"/>
      <c r="L1" s="87" t="s">
        <v>55</v>
      </c>
    </row>
    <row r="2" spans="1:16" ht="15.75" thickBot="1">
      <c r="A2" s="80" t="s">
        <v>7</v>
      </c>
      <c r="B2" s="141" t="s">
        <v>8</v>
      </c>
      <c r="C2" s="142"/>
      <c r="D2" s="142"/>
      <c r="E2" s="142"/>
      <c r="F2" s="143"/>
      <c r="L2" t="s">
        <v>24</v>
      </c>
    </row>
    <row r="3" spans="1:16" ht="15.75" thickBot="1">
      <c r="A3" s="6"/>
      <c r="B3" s="81"/>
      <c r="C3" s="81"/>
      <c r="D3" s="81"/>
      <c r="E3" s="81"/>
      <c r="F3" s="88"/>
      <c r="H3" s="84" t="s">
        <v>15</v>
      </c>
      <c r="I3" s="27"/>
      <c r="J3" s="28"/>
      <c r="N3" t="s">
        <v>23</v>
      </c>
    </row>
    <row r="4" spans="1:16" ht="15.75" thickBot="1">
      <c r="A4" s="6"/>
      <c r="B4" s="82" t="s">
        <v>10</v>
      </c>
      <c r="C4" s="82" t="s">
        <v>11</v>
      </c>
      <c r="D4" s="82" t="s">
        <v>0</v>
      </c>
      <c r="E4" s="82" t="s">
        <v>12</v>
      </c>
      <c r="F4" s="89" t="s">
        <v>0</v>
      </c>
      <c r="H4" s="34" t="s">
        <v>19</v>
      </c>
      <c r="I4" s="35" t="s">
        <v>17</v>
      </c>
      <c r="J4" s="36" t="s">
        <v>16</v>
      </c>
      <c r="L4" s="68" t="s">
        <v>0</v>
      </c>
      <c r="M4" s="69" t="s">
        <v>25</v>
      </c>
      <c r="N4" s="98" t="s">
        <v>26</v>
      </c>
      <c r="O4" s="99" t="s">
        <v>0</v>
      </c>
      <c r="P4" s="100" t="s">
        <v>25</v>
      </c>
    </row>
    <row r="5" spans="1:16" ht="15">
      <c r="A5" s="9">
        <v>1</v>
      </c>
      <c r="B5" s="10">
        <v>20.367500000000003</v>
      </c>
      <c r="C5" s="10">
        <v>32.299999999999997</v>
      </c>
      <c r="D5" s="11">
        <v>2015</v>
      </c>
      <c r="E5" s="10">
        <v>9.6999999999999993</v>
      </c>
      <c r="F5" s="90">
        <v>1995</v>
      </c>
      <c r="H5" s="26" t="s">
        <v>106</v>
      </c>
      <c r="I5" s="27">
        <v>1</v>
      </c>
      <c r="J5" s="37">
        <v>8.3333333333333343E-2</v>
      </c>
      <c r="L5" s="113">
        <v>1976</v>
      </c>
      <c r="M5" s="114">
        <v>16.576666666666664</v>
      </c>
      <c r="N5" s="115">
        <v>1</v>
      </c>
      <c r="O5" s="94">
        <v>1999</v>
      </c>
      <c r="P5" s="132">
        <v>22.470000000000006</v>
      </c>
    </row>
    <row r="6" spans="1:16" ht="15">
      <c r="A6" s="13">
        <v>2</v>
      </c>
      <c r="B6" s="14">
        <v>20.422500000000003</v>
      </c>
      <c r="C6" s="14">
        <v>27.3</v>
      </c>
      <c r="D6" s="15">
        <v>1983</v>
      </c>
      <c r="E6" s="14">
        <v>13</v>
      </c>
      <c r="F6" s="91">
        <v>1995</v>
      </c>
      <c r="H6" s="29" t="s">
        <v>107</v>
      </c>
      <c r="I6" s="30">
        <v>10</v>
      </c>
      <c r="J6" s="31">
        <v>0.83333333333333337</v>
      </c>
      <c r="L6" s="116">
        <v>1977</v>
      </c>
      <c r="M6" s="117">
        <v>15.279999999999998</v>
      </c>
      <c r="N6" s="118">
        <v>2</v>
      </c>
      <c r="O6" s="95">
        <v>2006</v>
      </c>
      <c r="P6" s="133">
        <v>22.286666666666665</v>
      </c>
    </row>
    <row r="7" spans="1:16" ht="15">
      <c r="A7" s="13">
        <v>3</v>
      </c>
      <c r="B7" s="14">
        <v>20.787500000000009</v>
      </c>
      <c r="C7" s="14">
        <v>27.9</v>
      </c>
      <c r="D7" s="15">
        <v>2008</v>
      </c>
      <c r="E7" s="14">
        <v>13.6</v>
      </c>
      <c r="F7" s="91">
        <v>1978</v>
      </c>
      <c r="H7" s="29" t="s">
        <v>108</v>
      </c>
      <c r="I7" s="30">
        <v>32</v>
      </c>
      <c r="J7" s="31">
        <v>2.666666666666667</v>
      </c>
      <c r="L7" s="116">
        <v>1978</v>
      </c>
      <c r="M7" s="117">
        <v>16.456666666666671</v>
      </c>
      <c r="N7" s="118">
        <v>3</v>
      </c>
      <c r="O7" s="95">
        <v>1982</v>
      </c>
      <c r="P7" s="133">
        <v>22.193333333333332</v>
      </c>
    </row>
    <row r="8" spans="1:16" ht="15">
      <c r="A8" s="13">
        <v>4</v>
      </c>
      <c r="B8" s="14">
        <v>20.285000000000004</v>
      </c>
      <c r="C8" s="14">
        <v>29.1</v>
      </c>
      <c r="D8" s="15">
        <v>2011</v>
      </c>
      <c r="E8" s="14">
        <v>12</v>
      </c>
      <c r="F8" s="91">
        <v>1989</v>
      </c>
      <c r="H8" s="29" t="s">
        <v>94</v>
      </c>
      <c r="I8" s="30">
        <v>110</v>
      </c>
      <c r="J8" s="31">
        <v>9.1666666666666661</v>
      </c>
      <c r="L8" s="116">
        <v>1979</v>
      </c>
      <c r="M8" s="117">
        <v>18.439999999999998</v>
      </c>
      <c r="N8" s="118">
        <v>4</v>
      </c>
      <c r="O8" s="95">
        <v>2011</v>
      </c>
      <c r="P8" s="133">
        <v>21.73</v>
      </c>
    </row>
    <row r="9" spans="1:16" ht="15.75" thickBot="1">
      <c r="A9" s="17">
        <v>5</v>
      </c>
      <c r="B9" s="18">
        <v>19.940000000000005</v>
      </c>
      <c r="C9" s="18">
        <v>29.8</v>
      </c>
      <c r="D9" s="19">
        <v>2011</v>
      </c>
      <c r="E9" s="18">
        <v>9</v>
      </c>
      <c r="F9" s="92">
        <v>2007</v>
      </c>
      <c r="H9" s="29" t="s">
        <v>95</v>
      </c>
      <c r="I9" s="30">
        <v>167</v>
      </c>
      <c r="J9" s="31">
        <v>13.916666666666666</v>
      </c>
      <c r="L9" s="116">
        <v>1980</v>
      </c>
      <c r="M9" s="117">
        <v>17.339999999999996</v>
      </c>
      <c r="N9" s="118">
        <v>5</v>
      </c>
      <c r="O9" s="95">
        <v>2009</v>
      </c>
      <c r="P9" s="133">
        <v>21.143333333333338</v>
      </c>
    </row>
    <row r="10" spans="1:16" ht="15">
      <c r="A10" s="13">
        <v>6</v>
      </c>
      <c r="B10" s="14">
        <v>19.5275</v>
      </c>
      <c r="C10" s="14">
        <v>29.3</v>
      </c>
      <c r="D10" s="15">
        <v>2008</v>
      </c>
      <c r="E10" s="14">
        <v>11.9</v>
      </c>
      <c r="F10" s="93">
        <v>2007</v>
      </c>
      <c r="H10" s="29" t="s">
        <v>96</v>
      </c>
      <c r="I10" s="30">
        <v>166</v>
      </c>
      <c r="J10" s="31">
        <v>13.833333333333334</v>
      </c>
      <c r="L10" s="116">
        <v>1981</v>
      </c>
      <c r="M10" s="117">
        <v>19.23</v>
      </c>
      <c r="N10" s="118">
        <v>6</v>
      </c>
      <c r="O10" s="95">
        <v>1994</v>
      </c>
      <c r="P10" s="96">
        <v>20.696666666666665</v>
      </c>
    </row>
    <row r="11" spans="1:16" ht="15">
      <c r="A11" s="13">
        <v>7</v>
      </c>
      <c r="B11" s="14">
        <v>19.740000000000002</v>
      </c>
      <c r="C11" s="14">
        <v>26.7</v>
      </c>
      <c r="D11" s="15">
        <v>1982</v>
      </c>
      <c r="E11" s="14">
        <v>10.6</v>
      </c>
      <c r="F11" s="91">
        <v>1996</v>
      </c>
      <c r="H11" s="29" t="s">
        <v>97</v>
      </c>
      <c r="I11" s="30">
        <v>169</v>
      </c>
      <c r="J11" s="31">
        <v>14.083333333333334</v>
      </c>
      <c r="L11" s="116">
        <v>1982</v>
      </c>
      <c r="M11" s="117">
        <v>22.193333333333332</v>
      </c>
      <c r="N11" s="118">
        <v>7</v>
      </c>
      <c r="O11" s="95">
        <v>2003</v>
      </c>
      <c r="P11" s="96">
        <v>20.68</v>
      </c>
    </row>
    <row r="12" spans="1:16" ht="15">
      <c r="A12" s="13">
        <v>8</v>
      </c>
      <c r="B12" s="14">
        <v>19.692500000000006</v>
      </c>
      <c r="C12" s="14">
        <v>26.5</v>
      </c>
      <c r="D12" s="15">
        <v>1994</v>
      </c>
      <c r="E12" s="14">
        <v>11.1</v>
      </c>
      <c r="F12" s="91">
        <v>1996</v>
      </c>
      <c r="H12" s="29" t="s">
        <v>98</v>
      </c>
      <c r="I12" s="30">
        <v>169</v>
      </c>
      <c r="J12" s="31">
        <v>14.083333333333334</v>
      </c>
      <c r="L12" s="116">
        <v>1983</v>
      </c>
      <c r="M12" s="117">
        <v>20.436666666666664</v>
      </c>
      <c r="N12" s="118">
        <v>8</v>
      </c>
      <c r="O12" s="95">
        <v>1987</v>
      </c>
      <c r="P12" s="96">
        <v>20.509999999999998</v>
      </c>
    </row>
    <row r="13" spans="1:16" ht="15">
      <c r="A13" s="13">
        <v>9</v>
      </c>
      <c r="B13" s="14">
        <v>19.742500000000003</v>
      </c>
      <c r="C13" s="14">
        <v>26.7</v>
      </c>
      <c r="D13" s="15">
        <v>2005</v>
      </c>
      <c r="E13" s="14">
        <v>12</v>
      </c>
      <c r="F13" s="91">
        <v>1996</v>
      </c>
      <c r="H13" s="29" t="s">
        <v>99</v>
      </c>
      <c r="I13" s="30">
        <v>173</v>
      </c>
      <c r="J13" s="31">
        <v>14.416666666666666</v>
      </c>
      <c r="L13" s="116">
        <v>1984</v>
      </c>
      <c r="M13" s="117">
        <v>17.286666666666665</v>
      </c>
      <c r="N13" s="118">
        <v>9</v>
      </c>
      <c r="O13" s="95">
        <v>1991</v>
      </c>
      <c r="P13" s="96">
        <v>20.483333333333334</v>
      </c>
    </row>
    <row r="14" spans="1:16" ht="15.75" thickBot="1">
      <c r="A14" s="13">
        <v>10</v>
      </c>
      <c r="B14" s="14">
        <v>19.987500000000004</v>
      </c>
      <c r="C14" s="14">
        <v>27.6</v>
      </c>
      <c r="D14" s="15">
        <v>1983</v>
      </c>
      <c r="E14" s="14">
        <v>9.6999999999999993</v>
      </c>
      <c r="F14" s="91">
        <v>1986</v>
      </c>
      <c r="H14" s="29" t="s">
        <v>100</v>
      </c>
      <c r="I14" s="30">
        <v>109</v>
      </c>
      <c r="J14" s="31">
        <v>9.0833333333333339</v>
      </c>
      <c r="L14" s="116">
        <v>1985</v>
      </c>
      <c r="M14" s="117">
        <v>18.776666666666664</v>
      </c>
      <c r="N14" s="118">
        <v>10</v>
      </c>
      <c r="O14" s="95">
        <v>1983</v>
      </c>
      <c r="P14" s="96">
        <v>20.436666666666664</v>
      </c>
    </row>
    <row r="15" spans="1:16" ht="15">
      <c r="A15" s="9">
        <v>11</v>
      </c>
      <c r="B15" s="10">
        <v>19.965</v>
      </c>
      <c r="C15" s="10">
        <v>28.5</v>
      </c>
      <c r="D15" s="11">
        <v>2012</v>
      </c>
      <c r="E15" s="10">
        <v>12.8</v>
      </c>
      <c r="F15" s="90">
        <v>1986</v>
      </c>
      <c r="H15" s="29" t="s">
        <v>101</v>
      </c>
      <c r="I15" s="30">
        <v>63</v>
      </c>
      <c r="J15" s="31">
        <v>5.25</v>
      </c>
      <c r="L15" s="116">
        <v>1986</v>
      </c>
      <c r="M15" s="117">
        <v>17.216666666666665</v>
      </c>
      <c r="N15" s="118">
        <v>11</v>
      </c>
      <c r="O15" s="95">
        <v>2005</v>
      </c>
      <c r="P15" s="96">
        <v>20.266666666666662</v>
      </c>
    </row>
    <row r="16" spans="1:16" ht="15">
      <c r="A16" s="13">
        <v>12</v>
      </c>
      <c r="B16" s="14">
        <v>19.827499999999997</v>
      </c>
      <c r="C16" s="14">
        <v>26</v>
      </c>
      <c r="D16" s="15">
        <v>1995</v>
      </c>
      <c r="E16" s="14">
        <v>12.9</v>
      </c>
      <c r="F16" s="91">
        <v>2001</v>
      </c>
      <c r="H16" s="29" t="s">
        <v>102</v>
      </c>
      <c r="I16" s="30">
        <v>22</v>
      </c>
      <c r="J16" s="31">
        <v>1.8333333333333333</v>
      </c>
      <c r="L16" s="116">
        <v>1987</v>
      </c>
      <c r="M16" s="117">
        <v>20.509999999999998</v>
      </c>
      <c r="N16" s="118">
        <v>12</v>
      </c>
      <c r="O16" s="95">
        <v>1992</v>
      </c>
      <c r="P16" s="96">
        <v>20.106666666666666</v>
      </c>
    </row>
    <row r="17" spans="1:16" ht="15.75" thickBot="1">
      <c r="A17" s="13">
        <v>13</v>
      </c>
      <c r="B17" s="14">
        <v>19.457500000000003</v>
      </c>
      <c r="C17" s="14">
        <v>26.2</v>
      </c>
      <c r="D17" s="15">
        <v>2000</v>
      </c>
      <c r="E17" s="14">
        <v>10.199999999999999</v>
      </c>
      <c r="F17" s="91">
        <v>2012</v>
      </c>
      <c r="H17" s="34" t="s">
        <v>103</v>
      </c>
      <c r="I17" s="35">
        <v>9</v>
      </c>
      <c r="J17" s="36">
        <v>0.75</v>
      </c>
      <c r="L17" s="116">
        <v>1988</v>
      </c>
      <c r="M17" s="117">
        <v>18.146666666666665</v>
      </c>
      <c r="N17" s="118">
        <v>13</v>
      </c>
      <c r="O17" s="95">
        <v>2015</v>
      </c>
      <c r="P17" s="96">
        <v>19.900000000000009</v>
      </c>
    </row>
    <row r="18" spans="1:16" ht="15.75" thickBot="1">
      <c r="A18" s="13">
        <v>14</v>
      </c>
      <c r="B18" s="14">
        <v>19.5</v>
      </c>
      <c r="C18" s="14">
        <v>27.3</v>
      </c>
      <c r="D18" s="15">
        <v>1987</v>
      </c>
      <c r="E18" s="14">
        <v>10.7</v>
      </c>
      <c r="F18" s="91">
        <v>1996</v>
      </c>
      <c r="H18" s="125" t="s">
        <v>18</v>
      </c>
      <c r="I18" s="126">
        <v>1200</v>
      </c>
      <c r="J18" s="127">
        <v>100</v>
      </c>
      <c r="L18" s="116">
        <v>1989</v>
      </c>
      <c r="M18" s="117">
        <v>19.223333333333326</v>
      </c>
      <c r="N18" s="118">
        <v>14</v>
      </c>
      <c r="O18" s="95">
        <v>2012</v>
      </c>
      <c r="P18" s="96">
        <v>19.87</v>
      </c>
    </row>
    <row r="19" spans="1:16" ht="15.75" thickBot="1">
      <c r="A19" s="17">
        <v>15</v>
      </c>
      <c r="B19" s="18">
        <v>18.270000000000003</v>
      </c>
      <c r="C19" s="18">
        <v>25.6</v>
      </c>
      <c r="D19" s="19">
        <v>1986</v>
      </c>
      <c r="E19" s="18">
        <v>8.9</v>
      </c>
      <c r="F19" s="92">
        <v>2008</v>
      </c>
      <c r="H19" s="109"/>
      <c r="I19" s="109"/>
      <c r="J19" s="110"/>
      <c r="L19" s="116">
        <v>1990</v>
      </c>
      <c r="M19" s="117">
        <v>15.869999999999997</v>
      </c>
      <c r="N19" s="118">
        <v>15</v>
      </c>
      <c r="O19" s="95">
        <v>2004</v>
      </c>
      <c r="P19" s="96">
        <v>19.373333333333335</v>
      </c>
    </row>
    <row r="20" spans="1:16" ht="15">
      <c r="A20" s="13">
        <v>16</v>
      </c>
      <c r="B20" s="14">
        <v>18.239999999999995</v>
      </c>
      <c r="C20" s="14">
        <v>26.4</v>
      </c>
      <c r="D20" s="15">
        <v>2009</v>
      </c>
      <c r="E20" s="14">
        <v>7.6</v>
      </c>
      <c r="F20" s="91">
        <v>2008</v>
      </c>
      <c r="H20" s="109"/>
      <c r="I20" s="109"/>
      <c r="J20" s="110"/>
      <c r="L20" s="116">
        <v>1991</v>
      </c>
      <c r="M20" s="117">
        <v>20.483333333333334</v>
      </c>
      <c r="N20" s="118">
        <v>16</v>
      </c>
      <c r="O20" s="95">
        <v>1997</v>
      </c>
      <c r="P20" s="96">
        <v>19.303333333333338</v>
      </c>
    </row>
    <row r="21" spans="1:16" ht="15">
      <c r="A21" s="13">
        <v>17</v>
      </c>
      <c r="B21" s="14">
        <v>17.714999999999996</v>
      </c>
      <c r="C21" s="14">
        <v>29.2</v>
      </c>
      <c r="D21" s="15">
        <v>2015</v>
      </c>
      <c r="E21" s="14">
        <v>7.2</v>
      </c>
      <c r="F21" s="91">
        <v>2008</v>
      </c>
      <c r="H21" s="109"/>
      <c r="I21" s="109"/>
      <c r="J21" s="110"/>
      <c r="L21" s="116">
        <v>1992</v>
      </c>
      <c r="M21" s="117">
        <v>20.106666666666666</v>
      </c>
      <c r="N21" s="118">
        <v>17</v>
      </c>
      <c r="O21" s="95">
        <v>1981</v>
      </c>
      <c r="P21" s="96">
        <v>19.23</v>
      </c>
    </row>
    <row r="22" spans="1:16" ht="15">
      <c r="A22" s="13">
        <v>18</v>
      </c>
      <c r="B22" s="14">
        <v>17.992500000000007</v>
      </c>
      <c r="C22" s="14">
        <v>27</v>
      </c>
      <c r="D22" s="15">
        <v>1989</v>
      </c>
      <c r="E22" s="14">
        <v>9.6</v>
      </c>
      <c r="F22" s="91">
        <v>1977</v>
      </c>
      <c r="H22" s="136"/>
      <c r="I22" s="109"/>
      <c r="J22" s="110"/>
      <c r="L22" s="116">
        <v>1993</v>
      </c>
      <c r="M22" s="117">
        <v>18.530000000000005</v>
      </c>
      <c r="N22" s="118">
        <v>18</v>
      </c>
      <c r="O22" s="95">
        <v>1989</v>
      </c>
      <c r="P22" s="96">
        <v>19.223333333333326</v>
      </c>
    </row>
    <row r="23" spans="1:16" ht="15">
      <c r="A23" s="13">
        <v>19</v>
      </c>
      <c r="B23" s="14">
        <v>17.939999999999998</v>
      </c>
      <c r="C23" s="14">
        <v>28</v>
      </c>
      <c r="D23" s="15">
        <v>2003</v>
      </c>
      <c r="E23" s="14">
        <v>6.8</v>
      </c>
      <c r="F23" s="91">
        <v>1977</v>
      </c>
      <c r="H23" s="109"/>
      <c r="I23" s="109"/>
      <c r="J23" s="110"/>
      <c r="L23" s="116">
        <v>1994</v>
      </c>
      <c r="M23" s="117">
        <v>20.696666666666665</v>
      </c>
      <c r="N23" s="118">
        <v>19</v>
      </c>
      <c r="O23" s="95">
        <v>2014</v>
      </c>
      <c r="P23" s="96">
        <v>19.019999999999996</v>
      </c>
    </row>
    <row r="24" spans="1:16" ht="15.75" thickBot="1">
      <c r="A24" s="13">
        <v>20</v>
      </c>
      <c r="B24" s="14">
        <v>18.04</v>
      </c>
      <c r="C24" s="14">
        <v>29.3</v>
      </c>
      <c r="D24" s="15">
        <v>2003</v>
      </c>
      <c r="E24" s="14">
        <v>7.6</v>
      </c>
      <c r="F24" s="91">
        <v>1977</v>
      </c>
      <c r="L24" s="116">
        <v>1995</v>
      </c>
      <c r="M24" s="117">
        <v>17.706666666666663</v>
      </c>
      <c r="N24" s="118">
        <v>20</v>
      </c>
      <c r="O24" s="95">
        <v>1985</v>
      </c>
      <c r="P24" s="96">
        <v>18.776666666666664</v>
      </c>
    </row>
    <row r="25" spans="1:16" ht="15">
      <c r="A25" s="9">
        <v>21</v>
      </c>
      <c r="B25" s="10">
        <v>17.647500000000001</v>
      </c>
      <c r="C25" s="10">
        <v>28.7</v>
      </c>
      <c r="D25" s="11">
        <v>2003</v>
      </c>
      <c r="E25" s="10">
        <v>8.3000000000000007</v>
      </c>
      <c r="F25" s="90">
        <v>2008</v>
      </c>
      <c r="L25" s="116">
        <v>1996</v>
      </c>
      <c r="M25" s="117">
        <v>12.859999999999996</v>
      </c>
      <c r="N25" s="118">
        <v>21</v>
      </c>
      <c r="O25" s="95">
        <v>1993</v>
      </c>
      <c r="P25" s="96">
        <v>18.530000000000005</v>
      </c>
    </row>
    <row r="26" spans="1:16" ht="15">
      <c r="A26" s="13">
        <v>22</v>
      </c>
      <c r="B26" s="14">
        <v>18.2575</v>
      </c>
      <c r="C26" s="14">
        <v>29</v>
      </c>
      <c r="D26" s="15">
        <v>2003</v>
      </c>
      <c r="E26" s="14">
        <v>8.4</v>
      </c>
      <c r="F26" s="91">
        <v>1977</v>
      </c>
      <c r="L26" s="116">
        <v>1997</v>
      </c>
      <c r="M26" s="117">
        <v>19.303333333333338</v>
      </c>
      <c r="N26" s="118">
        <v>22</v>
      </c>
      <c r="O26" s="95">
        <v>1979</v>
      </c>
      <c r="P26" s="96">
        <v>18.439999999999998</v>
      </c>
    </row>
    <row r="27" spans="1:16" ht="15">
      <c r="A27" s="13">
        <v>23</v>
      </c>
      <c r="B27" s="14">
        <v>18.162499999999998</v>
      </c>
      <c r="C27" s="14">
        <v>27.4</v>
      </c>
      <c r="D27" s="15">
        <v>2003</v>
      </c>
      <c r="E27" s="14">
        <v>9</v>
      </c>
      <c r="F27" s="91">
        <v>1996</v>
      </c>
      <c r="L27" s="116">
        <v>1998</v>
      </c>
      <c r="M27" s="117">
        <v>18.063333333333336</v>
      </c>
      <c r="N27" s="118">
        <v>23</v>
      </c>
      <c r="O27" s="95">
        <v>1988</v>
      </c>
      <c r="P27" s="96">
        <v>18.146666666666665</v>
      </c>
    </row>
    <row r="28" spans="1:16" ht="15">
      <c r="A28" s="13">
        <v>24</v>
      </c>
      <c r="B28" s="14">
        <v>17.55</v>
      </c>
      <c r="C28" s="14">
        <v>25.4</v>
      </c>
      <c r="D28" s="15">
        <v>1993</v>
      </c>
      <c r="E28" s="14">
        <v>7.3</v>
      </c>
      <c r="F28" s="91">
        <v>1996</v>
      </c>
      <c r="L28" s="116">
        <v>1999</v>
      </c>
      <c r="M28" s="117">
        <v>22.470000000000006</v>
      </c>
      <c r="N28" s="118">
        <v>24</v>
      </c>
      <c r="O28" s="95">
        <v>1998</v>
      </c>
      <c r="P28" s="96">
        <v>18.063333333333336</v>
      </c>
    </row>
    <row r="29" spans="1:16" ht="15.75" thickBot="1">
      <c r="A29" s="17">
        <v>25</v>
      </c>
      <c r="B29" s="18">
        <v>17.762499999999999</v>
      </c>
      <c r="C29" s="18">
        <v>26</v>
      </c>
      <c r="D29" s="19">
        <v>1999</v>
      </c>
      <c r="E29" s="18">
        <v>7</v>
      </c>
      <c r="F29" s="92">
        <v>2002</v>
      </c>
      <c r="L29" s="116">
        <v>2000</v>
      </c>
      <c r="M29" s="117">
        <v>17.853333333333332</v>
      </c>
      <c r="N29" s="118">
        <v>25</v>
      </c>
      <c r="O29" s="95">
        <v>2000</v>
      </c>
      <c r="P29" s="96">
        <v>17.853333333333332</v>
      </c>
    </row>
    <row r="30" spans="1:16" ht="15">
      <c r="A30" s="13">
        <v>26</v>
      </c>
      <c r="B30" s="14">
        <v>16.865000000000002</v>
      </c>
      <c r="C30" s="14">
        <v>23.6</v>
      </c>
      <c r="D30" s="15">
        <v>2006</v>
      </c>
      <c r="E30" s="14">
        <v>9.5</v>
      </c>
      <c r="F30" s="91">
        <v>1996</v>
      </c>
      <c r="L30" s="116">
        <v>2001</v>
      </c>
      <c r="M30" s="117">
        <v>15.786666666666662</v>
      </c>
      <c r="N30" s="118">
        <v>26</v>
      </c>
      <c r="O30" s="95">
        <v>1995</v>
      </c>
      <c r="P30" s="96">
        <v>17.706666666666663</v>
      </c>
    </row>
    <row r="31" spans="1:16" ht="15">
      <c r="A31" s="13">
        <v>27</v>
      </c>
      <c r="B31" s="14">
        <v>17.290000000000003</v>
      </c>
      <c r="C31" s="14">
        <v>23.7</v>
      </c>
      <c r="D31" s="15">
        <v>1981</v>
      </c>
      <c r="E31" s="14">
        <v>10.1</v>
      </c>
      <c r="F31" s="91">
        <v>1977</v>
      </c>
      <c r="L31" s="116">
        <v>2002</v>
      </c>
      <c r="M31" s="117">
        <v>17.399999999999999</v>
      </c>
      <c r="N31" s="118">
        <v>27</v>
      </c>
      <c r="O31" s="95">
        <v>2002</v>
      </c>
      <c r="P31" s="96">
        <v>17.399999999999999</v>
      </c>
    </row>
    <row r="32" spans="1:16" ht="15">
      <c r="A32" s="13">
        <v>28</v>
      </c>
      <c r="B32" s="14">
        <v>16.949999999999996</v>
      </c>
      <c r="C32" s="14">
        <v>25.7</v>
      </c>
      <c r="D32" s="15">
        <v>1981</v>
      </c>
      <c r="E32" s="14">
        <v>7.7</v>
      </c>
      <c r="F32" s="91">
        <v>2002</v>
      </c>
      <c r="L32" s="116">
        <v>2003</v>
      </c>
      <c r="M32" s="117">
        <v>20.68</v>
      </c>
      <c r="N32" s="118">
        <v>28</v>
      </c>
      <c r="O32" s="95">
        <v>1980</v>
      </c>
      <c r="P32" s="96">
        <v>17.339999999999996</v>
      </c>
    </row>
    <row r="33" spans="1:16" ht="15">
      <c r="A33" s="13">
        <v>29</v>
      </c>
      <c r="B33" s="14">
        <v>16.675000000000001</v>
      </c>
      <c r="C33" s="14">
        <v>23.6</v>
      </c>
      <c r="D33" s="15">
        <v>1988</v>
      </c>
      <c r="E33" s="14">
        <v>10.199999999999999</v>
      </c>
      <c r="F33" s="91">
        <v>1993</v>
      </c>
      <c r="L33" s="116">
        <v>2004</v>
      </c>
      <c r="M33" s="117">
        <v>19.373333333333335</v>
      </c>
      <c r="N33" s="118">
        <v>29</v>
      </c>
      <c r="O33" s="95">
        <v>2007</v>
      </c>
      <c r="P33" s="96">
        <v>17.306666666666668</v>
      </c>
    </row>
    <row r="34" spans="1:16" ht="15">
      <c r="A34" s="13">
        <v>30</v>
      </c>
      <c r="B34" s="14">
        <v>15.869999999999996</v>
      </c>
      <c r="C34" s="14">
        <v>27.5</v>
      </c>
      <c r="D34" s="15">
        <v>1991</v>
      </c>
      <c r="E34" s="14">
        <v>7.1</v>
      </c>
      <c r="F34" s="91">
        <v>2010</v>
      </c>
      <c r="L34" s="116">
        <v>2005</v>
      </c>
      <c r="M34" s="117">
        <v>20.266666666666662</v>
      </c>
      <c r="N34" s="118">
        <v>30</v>
      </c>
      <c r="O34" s="95">
        <v>2008</v>
      </c>
      <c r="P34" s="96">
        <v>17.293333333333333</v>
      </c>
    </row>
    <row r="35" spans="1:16" ht="15.75" thickBot="1">
      <c r="A35" s="13">
        <v>31</v>
      </c>
      <c r="B35" s="14"/>
      <c r="C35" s="14"/>
      <c r="D35" s="15"/>
      <c r="E35" s="14"/>
      <c r="F35" s="91"/>
      <c r="L35" s="116">
        <v>2006</v>
      </c>
      <c r="M35" s="117">
        <v>22.286666666666665</v>
      </c>
      <c r="N35" s="118">
        <v>31</v>
      </c>
      <c r="O35" s="95">
        <v>1984</v>
      </c>
      <c r="P35" s="96">
        <v>17.286666666666665</v>
      </c>
    </row>
    <row r="36" spans="1:16" ht="15">
      <c r="A36" s="80" t="s">
        <v>13</v>
      </c>
      <c r="B36" s="10">
        <v>20.360499999999995</v>
      </c>
      <c r="C36" s="10">
        <v>26.82</v>
      </c>
      <c r="D36" s="11">
        <v>2011</v>
      </c>
      <c r="E36" s="10">
        <v>14.459999999999999</v>
      </c>
      <c r="F36" s="90">
        <v>1993</v>
      </c>
      <c r="L36" s="116">
        <v>2007</v>
      </c>
      <c r="M36" s="117">
        <v>17.306666666666668</v>
      </c>
      <c r="N36" s="118">
        <v>32</v>
      </c>
      <c r="O36" s="95">
        <v>1986</v>
      </c>
      <c r="P36" s="96">
        <v>17.216666666666665</v>
      </c>
    </row>
    <row r="37" spans="1:16" ht="15">
      <c r="A37" s="13">
        <v>2</v>
      </c>
      <c r="B37" s="14">
        <v>19.737999999999996</v>
      </c>
      <c r="C37" s="14">
        <v>25.520000000000003</v>
      </c>
      <c r="D37" s="15">
        <v>2005</v>
      </c>
      <c r="E37" s="14">
        <v>12.6</v>
      </c>
      <c r="F37" s="91">
        <v>1996</v>
      </c>
      <c r="L37" s="116">
        <v>2008</v>
      </c>
      <c r="M37" s="117">
        <v>17.293333333333333</v>
      </c>
      <c r="N37" s="118">
        <v>33</v>
      </c>
      <c r="O37" s="95">
        <v>2010</v>
      </c>
      <c r="P37" s="96">
        <v>17.190000000000001</v>
      </c>
    </row>
    <row r="38" spans="1:16" ht="15">
      <c r="A38" s="13">
        <v>3</v>
      </c>
      <c r="B38" s="14">
        <v>19.404</v>
      </c>
      <c r="C38" s="14">
        <v>24</v>
      </c>
      <c r="D38" s="15">
        <v>1994</v>
      </c>
      <c r="E38" s="14">
        <v>13.720000000000002</v>
      </c>
      <c r="F38" s="91">
        <v>1996</v>
      </c>
      <c r="L38" s="116">
        <v>2009</v>
      </c>
      <c r="M38" s="117">
        <v>21.143333333333338</v>
      </c>
      <c r="N38" s="118">
        <v>34</v>
      </c>
      <c r="O38" s="95">
        <v>2013</v>
      </c>
      <c r="P38" s="96">
        <v>16.989999999999998</v>
      </c>
    </row>
    <row r="39" spans="1:16" ht="15">
      <c r="A39" s="13">
        <v>4</v>
      </c>
      <c r="B39" s="14">
        <v>17.985499999999995</v>
      </c>
      <c r="C39" s="14">
        <v>25.119999999999997</v>
      </c>
      <c r="D39" s="15">
        <v>1982</v>
      </c>
      <c r="E39" s="14">
        <v>8.9400000000000013</v>
      </c>
      <c r="F39" s="91">
        <v>2008</v>
      </c>
      <c r="L39" s="116">
        <v>2010</v>
      </c>
      <c r="M39" s="117">
        <v>17.190000000000001</v>
      </c>
      <c r="N39" s="118">
        <v>35</v>
      </c>
      <c r="O39" s="95">
        <v>1976</v>
      </c>
      <c r="P39" s="134">
        <v>16.576666666666664</v>
      </c>
    </row>
    <row r="40" spans="1:16" ht="15">
      <c r="A40" s="13">
        <v>5</v>
      </c>
      <c r="B40" s="14">
        <v>17.875999999999998</v>
      </c>
      <c r="C40" s="14">
        <v>24.06</v>
      </c>
      <c r="D40" s="15">
        <v>1999</v>
      </c>
      <c r="E40" s="14">
        <v>9.02</v>
      </c>
      <c r="F40" s="91">
        <v>1996</v>
      </c>
      <c r="L40" s="116">
        <v>2011</v>
      </c>
      <c r="M40" s="117">
        <v>21.73</v>
      </c>
      <c r="N40" s="118">
        <v>36</v>
      </c>
      <c r="O40" s="95">
        <v>1978</v>
      </c>
      <c r="P40" s="134">
        <v>16.456666666666671</v>
      </c>
    </row>
    <row r="41" spans="1:16" ht="15.75" thickBot="1">
      <c r="A41" s="17">
        <v>6</v>
      </c>
      <c r="B41" s="18">
        <v>16.729999999999997</v>
      </c>
      <c r="C41" s="18">
        <v>22.240000000000002</v>
      </c>
      <c r="D41" s="19">
        <v>1991</v>
      </c>
      <c r="E41" s="18">
        <v>10.879999999999999</v>
      </c>
      <c r="F41" s="92">
        <v>2010</v>
      </c>
      <c r="L41" s="116">
        <v>2012</v>
      </c>
      <c r="M41" s="117">
        <v>19.87</v>
      </c>
      <c r="N41" s="118">
        <v>37</v>
      </c>
      <c r="O41" s="95">
        <v>1990</v>
      </c>
      <c r="P41" s="134">
        <v>15.869999999999997</v>
      </c>
    </row>
    <row r="42" spans="1:16" ht="15">
      <c r="A42" s="83" t="s">
        <v>14</v>
      </c>
      <c r="B42" s="14">
        <v>20.049250000000004</v>
      </c>
      <c r="C42" s="14">
        <v>25.869999999999997</v>
      </c>
      <c r="D42" s="15">
        <v>2008</v>
      </c>
      <c r="E42" s="14">
        <v>13.929999999999998</v>
      </c>
      <c r="F42" s="91">
        <v>1996</v>
      </c>
      <c r="L42" s="116">
        <v>2013</v>
      </c>
      <c r="M42" s="117">
        <v>16.989999999999998</v>
      </c>
      <c r="N42" s="118">
        <v>38</v>
      </c>
      <c r="O42" s="95">
        <v>2001</v>
      </c>
      <c r="P42" s="134">
        <v>15.786666666666662</v>
      </c>
    </row>
    <row r="43" spans="1:16" ht="15">
      <c r="A43" s="13">
        <v>2</v>
      </c>
      <c r="B43" s="14">
        <v>18.694750000000003</v>
      </c>
      <c r="C43" s="14">
        <v>24.26</v>
      </c>
      <c r="D43" s="15">
        <v>1982</v>
      </c>
      <c r="E43" s="14">
        <v>12.27</v>
      </c>
      <c r="F43" s="91">
        <v>2008</v>
      </c>
      <c r="L43" s="116">
        <v>2014</v>
      </c>
      <c r="M43" s="117">
        <v>19.019999999999996</v>
      </c>
      <c r="N43" s="118">
        <v>39</v>
      </c>
      <c r="O43" s="95">
        <v>1977</v>
      </c>
      <c r="P43" s="134">
        <v>15.279999999999998</v>
      </c>
    </row>
    <row r="44" spans="1:16" ht="15.75" thickBot="1">
      <c r="A44" s="13">
        <v>3</v>
      </c>
      <c r="B44" s="14">
        <v>17.303000000000004</v>
      </c>
      <c r="C44" s="14">
        <v>22.47</v>
      </c>
      <c r="D44" s="15">
        <v>1999</v>
      </c>
      <c r="E44" s="14">
        <v>11.350000000000001</v>
      </c>
      <c r="F44" s="91">
        <v>2002</v>
      </c>
      <c r="L44" s="119">
        <v>2015</v>
      </c>
      <c r="M44" s="120">
        <v>19.900000000000009</v>
      </c>
      <c r="N44" s="121">
        <v>40</v>
      </c>
      <c r="O44" s="97">
        <v>1996</v>
      </c>
      <c r="P44" s="135">
        <v>12.859999999999996</v>
      </c>
    </row>
    <row r="45" spans="1:16" ht="16.5" thickBot="1">
      <c r="A45" s="137" t="s">
        <v>9</v>
      </c>
      <c r="B45" s="129">
        <v>18.682333333333336</v>
      </c>
      <c r="C45" s="129">
        <v>22.470000000000006</v>
      </c>
      <c r="D45" s="130">
        <v>1999</v>
      </c>
      <c r="E45" s="129">
        <v>12.859999999999996</v>
      </c>
      <c r="F45" s="138">
        <v>1996</v>
      </c>
      <c r="O45" t="s">
        <v>9</v>
      </c>
      <c r="P45" s="1">
        <f>AVERAGE(P5:P44)</f>
        <v>18.682333333333332</v>
      </c>
    </row>
    <row r="46" spans="1:16">
      <c r="A46" t="s">
        <v>78</v>
      </c>
      <c r="C46" s="73">
        <f>MAX(C5:C35)</f>
        <v>32.299999999999997</v>
      </c>
      <c r="D46" s="102">
        <v>42248</v>
      </c>
      <c r="E46" s="73">
        <f>MIN(E5:E35)</f>
        <v>6.8</v>
      </c>
      <c r="F46" s="102">
        <v>28387</v>
      </c>
      <c r="O46" t="s">
        <v>20</v>
      </c>
      <c r="P46" s="1">
        <f>STDEV(P5:P44)</f>
        <v>2.0984333051546971</v>
      </c>
    </row>
    <row r="47" spans="1:16">
      <c r="N47" t="s">
        <v>21</v>
      </c>
      <c r="P47" s="24">
        <f>P45+P46</f>
        <v>20.780766638488029</v>
      </c>
    </row>
    <row r="48" spans="1:16">
      <c r="N48" t="s">
        <v>22</v>
      </c>
      <c r="P48" s="25">
        <f>P45-P46</f>
        <v>16.583900028178636</v>
      </c>
    </row>
  </sheetData>
  <sortState ref="O5:P44">
    <sortCondition descending="1" ref="P5:P44"/>
  </sortState>
  <mergeCells count="1">
    <mergeCell ref="B2:F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T48"/>
  <sheetViews>
    <sheetView topLeftCell="A10" workbookViewId="0">
      <selection activeCell="S22" sqref="S22"/>
    </sheetView>
  </sheetViews>
  <sheetFormatPr defaultRowHeight="12.75"/>
  <cols>
    <col min="8" max="8" width="11" customWidth="1"/>
  </cols>
  <sheetData>
    <row r="1" spans="1:20" ht="18.75" thickBot="1">
      <c r="A1" s="2" t="s">
        <v>53</v>
      </c>
      <c r="B1" s="3"/>
      <c r="C1" s="3"/>
      <c r="D1" s="3"/>
      <c r="E1" s="3" t="s">
        <v>93</v>
      </c>
      <c r="F1" s="4"/>
      <c r="L1" s="87" t="s">
        <v>54</v>
      </c>
    </row>
    <row r="2" spans="1:20" ht="15.75" thickBot="1">
      <c r="A2" s="80" t="s">
        <v>7</v>
      </c>
      <c r="B2" s="141" t="s">
        <v>8</v>
      </c>
      <c r="C2" s="142"/>
      <c r="D2" s="142"/>
      <c r="E2" s="142"/>
      <c r="F2" s="143"/>
      <c r="L2" t="s">
        <v>24</v>
      </c>
    </row>
    <row r="3" spans="1:20" ht="15.75" thickBot="1">
      <c r="A3" s="6"/>
      <c r="B3" s="81"/>
      <c r="C3" s="81"/>
      <c r="D3" s="81"/>
      <c r="E3" s="81"/>
      <c r="F3" s="88"/>
      <c r="H3" s="84" t="s">
        <v>15</v>
      </c>
      <c r="I3" s="85"/>
      <c r="J3" s="86"/>
      <c r="N3" t="s">
        <v>23</v>
      </c>
      <c r="T3" s="1"/>
    </row>
    <row r="4" spans="1:20" ht="15.75" thickBot="1">
      <c r="A4" s="6"/>
      <c r="B4" s="82" t="s">
        <v>10</v>
      </c>
      <c r="C4" s="82" t="s">
        <v>11</v>
      </c>
      <c r="D4" s="82" t="s">
        <v>0</v>
      </c>
      <c r="E4" s="82" t="s">
        <v>12</v>
      </c>
      <c r="F4" s="89" t="s">
        <v>0</v>
      </c>
      <c r="H4" s="34" t="s">
        <v>19</v>
      </c>
      <c r="I4" s="35" t="s">
        <v>17</v>
      </c>
      <c r="J4" s="36" t="s">
        <v>16</v>
      </c>
      <c r="L4" s="68" t="s">
        <v>0</v>
      </c>
      <c r="M4" s="69" t="s">
        <v>25</v>
      </c>
      <c r="N4" s="98" t="s">
        <v>26</v>
      </c>
      <c r="O4" s="71" t="s">
        <v>0</v>
      </c>
      <c r="P4" s="72" t="s">
        <v>25</v>
      </c>
      <c r="T4" s="1"/>
    </row>
    <row r="5" spans="1:20" ht="15">
      <c r="A5" s="9">
        <v>1</v>
      </c>
      <c r="B5" s="10">
        <v>7.5299999999999985</v>
      </c>
      <c r="C5" s="10">
        <v>15.8</v>
      </c>
      <c r="D5" s="11">
        <v>2015</v>
      </c>
      <c r="E5" s="10">
        <v>1.5</v>
      </c>
      <c r="F5" s="90" t="s">
        <v>109</v>
      </c>
      <c r="H5" s="26" t="s">
        <v>137</v>
      </c>
      <c r="I5" s="27">
        <v>1</v>
      </c>
      <c r="J5" s="37">
        <v>8.3333333333333343E-2</v>
      </c>
      <c r="L5" s="113">
        <v>1976</v>
      </c>
      <c r="M5" s="114">
        <v>7.0600000000000005</v>
      </c>
      <c r="N5" s="115">
        <v>1</v>
      </c>
      <c r="O5" s="94">
        <v>2012</v>
      </c>
      <c r="P5" s="132">
        <v>9.5233333333333334</v>
      </c>
      <c r="T5" s="1"/>
    </row>
    <row r="6" spans="1:20" ht="15">
      <c r="A6" s="13">
        <v>2</v>
      </c>
      <c r="B6" s="14">
        <v>7.775000000000003</v>
      </c>
      <c r="C6" s="14">
        <v>14.2</v>
      </c>
      <c r="D6" s="15">
        <v>2015</v>
      </c>
      <c r="E6" s="14">
        <v>-1.1000000000000001</v>
      </c>
      <c r="F6" s="91" t="s">
        <v>109</v>
      </c>
      <c r="H6" s="29" t="s">
        <v>138</v>
      </c>
      <c r="I6" s="30">
        <v>12</v>
      </c>
      <c r="J6" s="31">
        <v>1</v>
      </c>
      <c r="L6" s="116">
        <v>1977</v>
      </c>
      <c r="M6" s="117">
        <v>5.4033333333333342</v>
      </c>
      <c r="N6" s="118">
        <v>2</v>
      </c>
      <c r="O6" s="95">
        <v>1999</v>
      </c>
      <c r="P6" s="133">
        <v>8.9766666666666666</v>
      </c>
      <c r="T6" s="1"/>
    </row>
    <row r="7" spans="1:20" ht="15">
      <c r="A7" s="13">
        <v>3</v>
      </c>
      <c r="B7" s="14">
        <v>7.8125000000000018</v>
      </c>
      <c r="C7" s="14">
        <v>14.4</v>
      </c>
      <c r="D7" s="15" t="s">
        <v>110</v>
      </c>
      <c r="E7" s="14">
        <v>-2</v>
      </c>
      <c r="F7" s="91" t="s">
        <v>111</v>
      </c>
      <c r="H7" s="29" t="s">
        <v>139</v>
      </c>
      <c r="I7" s="30">
        <v>26</v>
      </c>
      <c r="J7" s="31">
        <v>2.166666666666667</v>
      </c>
      <c r="L7" s="116">
        <v>1978</v>
      </c>
      <c r="M7" s="117">
        <v>4.873333333333334</v>
      </c>
      <c r="N7" s="118">
        <v>3</v>
      </c>
      <c r="O7" s="95">
        <v>2014</v>
      </c>
      <c r="P7" s="133">
        <v>8.7899999999999991</v>
      </c>
      <c r="T7" s="1"/>
    </row>
    <row r="8" spans="1:20" ht="15">
      <c r="A8" s="13">
        <v>4</v>
      </c>
      <c r="B8" s="14">
        <v>8.0649999999999995</v>
      </c>
      <c r="C8" s="14">
        <v>14.4</v>
      </c>
      <c r="D8" s="15" t="s">
        <v>110</v>
      </c>
      <c r="E8" s="14">
        <v>2.2999999999999998</v>
      </c>
      <c r="F8" s="91" t="s">
        <v>112</v>
      </c>
      <c r="H8" s="29" t="s">
        <v>140</v>
      </c>
      <c r="I8" s="30">
        <v>69</v>
      </c>
      <c r="J8" s="31">
        <v>5.75</v>
      </c>
      <c r="L8" s="116">
        <v>1979</v>
      </c>
      <c r="M8" s="117">
        <v>6.1599999999999984</v>
      </c>
      <c r="N8" s="118">
        <v>4</v>
      </c>
      <c r="O8" s="95">
        <v>2001</v>
      </c>
      <c r="P8" s="133">
        <v>8.5400000000000009</v>
      </c>
      <c r="T8" s="1"/>
    </row>
    <row r="9" spans="1:20" ht="15.75" thickBot="1">
      <c r="A9" s="17">
        <v>5</v>
      </c>
      <c r="B9" s="18">
        <v>7.8825000000000003</v>
      </c>
      <c r="C9" s="18">
        <v>17.3</v>
      </c>
      <c r="D9" s="19" t="s">
        <v>113</v>
      </c>
      <c r="E9" s="18">
        <v>0.7</v>
      </c>
      <c r="F9" s="92" t="s">
        <v>112</v>
      </c>
      <c r="H9" s="29" t="s">
        <v>141</v>
      </c>
      <c r="I9" s="30">
        <v>132</v>
      </c>
      <c r="J9" s="31">
        <v>11</v>
      </c>
      <c r="L9" s="116">
        <v>1980</v>
      </c>
      <c r="M9" s="117">
        <v>4.5666666666666664</v>
      </c>
      <c r="N9" s="118">
        <v>5</v>
      </c>
      <c r="O9" s="95">
        <v>2011</v>
      </c>
      <c r="P9" s="133">
        <v>8.34</v>
      </c>
      <c r="T9" s="1"/>
    </row>
    <row r="10" spans="1:20" ht="15">
      <c r="A10" s="13">
        <v>6</v>
      </c>
      <c r="B10" s="14">
        <v>7.1875</v>
      </c>
      <c r="C10" s="14">
        <v>14.6</v>
      </c>
      <c r="D10" s="15" t="s">
        <v>114</v>
      </c>
      <c r="E10" s="14">
        <v>-0.5</v>
      </c>
      <c r="F10" s="93" t="s">
        <v>112</v>
      </c>
      <c r="H10" s="29" t="s">
        <v>142</v>
      </c>
      <c r="I10" s="30">
        <v>204</v>
      </c>
      <c r="J10" s="31">
        <v>17</v>
      </c>
      <c r="L10" s="116">
        <v>1981</v>
      </c>
      <c r="M10" s="117">
        <v>6.7933333333333339</v>
      </c>
      <c r="N10" s="118">
        <v>6</v>
      </c>
      <c r="O10" s="95">
        <v>1987</v>
      </c>
      <c r="P10" s="133">
        <v>8.1133333333333368</v>
      </c>
      <c r="T10" s="1"/>
    </row>
    <row r="11" spans="1:20" ht="15">
      <c r="A11" s="13">
        <v>7</v>
      </c>
      <c r="B11" s="14">
        <v>6.3925000000000001</v>
      </c>
      <c r="C11" s="14">
        <v>15.3</v>
      </c>
      <c r="D11" s="15" t="s">
        <v>115</v>
      </c>
      <c r="E11" s="14">
        <v>-0.4</v>
      </c>
      <c r="F11" s="91" t="s">
        <v>116</v>
      </c>
      <c r="H11" s="29" t="s">
        <v>143</v>
      </c>
      <c r="I11" s="30">
        <v>214</v>
      </c>
      <c r="J11" s="31">
        <v>17.833333333333336</v>
      </c>
      <c r="L11" s="116">
        <v>1982</v>
      </c>
      <c r="M11" s="117">
        <v>7.8199999999999994</v>
      </c>
      <c r="N11" s="118">
        <v>7</v>
      </c>
      <c r="O11" s="95">
        <v>1998</v>
      </c>
      <c r="P11" s="133">
        <v>8.06</v>
      </c>
      <c r="T11" s="1"/>
    </row>
    <row r="12" spans="1:20" ht="15">
      <c r="A12" s="13">
        <v>8</v>
      </c>
      <c r="B12" s="14">
        <v>7.1549999999999985</v>
      </c>
      <c r="C12" s="14">
        <v>14.9</v>
      </c>
      <c r="D12" s="15" t="s">
        <v>117</v>
      </c>
      <c r="E12" s="14">
        <v>-5</v>
      </c>
      <c r="F12" s="91" t="s">
        <v>118</v>
      </c>
      <c r="H12" s="29" t="s">
        <v>144</v>
      </c>
      <c r="I12" s="30">
        <v>208</v>
      </c>
      <c r="J12" s="31">
        <v>17.333333333333336</v>
      </c>
      <c r="L12" s="116">
        <v>1983</v>
      </c>
      <c r="M12" s="117">
        <v>6.0166666666666657</v>
      </c>
      <c r="N12" s="118">
        <v>8</v>
      </c>
      <c r="O12" s="95">
        <v>1988</v>
      </c>
      <c r="P12" s="133">
        <v>8.0066666666666695</v>
      </c>
      <c r="T12" s="1"/>
    </row>
    <row r="13" spans="1:20" ht="15">
      <c r="A13" s="13">
        <v>9</v>
      </c>
      <c r="B13" s="14">
        <v>6.8149999999999995</v>
      </c>
      <c r="C13" s="14">
        <v>17.8</v>
      </c>
      <c r="D13" s="15" t="s">
        <v>117</v>
      </c>
      <c r="E13" s="14">
        <v>0.7</v>
      </c>
      <c r="F13" s="91" t="s">
        <v>118</v>
      </c>
      <c r="H13" s="29" t="s">
        <v>145</v>
      </c>
      <c r="I13" s="30">
        <v>163</v>
      </c>
      <c r="J13" s="31">
        <v>13.583333333333334</v>
      </c>
      <c r="L13" s="116">
        <v>1984</v>
      </c>
      <c r="M13" s="117">
        <v>6.87</v>
      </c>
      <c r="N13" s="118">
        <v>9</v>
      </c>
      <c r="O13" s="95">
        <v>2015</v>
      </c>
      <c r="P13" s="133">
        <v>7.8599999999999977</v>
      </c>
      <c r="T13" s="1"/>
    </row>
    <row r="14" spans="1:20" ht="15.75" thickBot="1">
      <c r="A14" s="13">
        <v>10</v>
      </c>
      <c r="B14" s="14">
        <v>6.5724999999999998</v>
      </c>
      <c r="C14" s="14">
        <v>17.2</v>
      </c>
      <c r="D14" s="15" t="s">
        <v>117</v>
      </c>
      <c r="E14" s="14">
        <v>-1.3</v>
      </c>
      <c r="F14" s="91" t="s">
        <v>119</v>
      </c>
      <c r="H14" s="29" t="s">
        <v>146</v>
      </c>
      <c r="I14" s="30">
        <v>90</v>
      </c>
      <c r="J14" s="31">
        <v>7.5</v>
      </c>
      <c r="L14" s="116">
        <v>1985</v>
      </c>
      <c r="M14" s="117">
        <v>3.9899999999999998</v>
      </c>
      <c r="N14" s="118">
        <v>10</v>
      </c>
      <c r="O14" s="95">
        <v>1982</v>
      </c>
      <c r="P14" s="96">
        <v>7.8199999999999994</v>
      </c>
      <c r="T14" s="1"/>
    </row>
    <row r="15" spans="1:20" ht="15">
      <c r="A15" s="9">
        <v>11</v>
      </c>
      <c r="B15" s="10">
        <v>7.8050000000000015</v>
      </c>
      <c r="C15" s="10">
        <v>17.8</v>
      </c>
      <c r="D15" s="11" t="s">
        <v>110</v>
      </c>
      <c r="E15" s="10">
        <v>0</v>
      </c>
      <c r="F15" s="90" t="s">
        <v>120</v>
      </c>
      <c r="H15" s="29" t="s">
        <v>147</v>
      </c>
      <c r="I15" s="30">
        <v>57</v>
      </c>
      <c r="J15" s="31">
        <v>4.75</v>
      </c>
      <c r="L15" s="116">
        <v>1986</v>
      </c>
      <c r="M15" s="117">
        <v>4.9133333333333331</v>
      </c>
      <c r="N15" s="118">
        <v>11</v>
      </c>
      <c r="O15" s="95">
        <v>1994</v>
      </c>
      <c r="P15" s="96">
        <v>7.7433333333333341</v>
      </c>
      <c r="T15" s="1"/>
    </row>
    <row r="16" spans="1:20" ht="15">
      <c r="A16" s="13">
        <v>12</v>
      </c>
      <c r="B16" s="14">
        <v>7.4274999999999993</v>
      </c>
      <c r="C16" s="14">
        <v>17.2</v>
      </c>
      <c r="D16" s="15" t="s">
        <v>110</v>
      </c>
      <c r="E16" s="14">
        <v>2</v>
      </c>
      <c r="F16" s="91" t="s">
        <v>111</v>
      </c>
      <c r="H16" s="29" t="s">
        <v>148</v>
      </c>
      <c r="I16" s="30">
        <v>21</v>
      </c>
      <c r="J16" s="31">
        <v>1.7500000000000002</v>
      </c>
      <c r="L16" s="116">
        <v>1987</v>
      </c>
      <c r="M16" s="117">
        <v>8.1133333333333368</v>
      </c>
      <c r="N16" s="118">
        <v>12</v>
      </c>
      <c r="O16" s="95">
        <v>2005</v>
      </c>
      <c r="P16" s="96">
        <v>7.1533333333333342</v>
      </c>
      <c r="T16" s="1"/>
    </row>
    <row r="17" spans="1:20" ht="15">
      <c r="A17" s="13">
        <v>13</v>
      </c>
      <c r="B17" s="14">
        <v>6.4849999999999994</v>
      </c>
      <c r="C17" s="14">
        <v>15.6</v>
      </c>
      <c r="D17" s="15" t="s">
        <v>121</v>
      </c>
      <c r="E17" s="14">
        <v>-2.6</v>
      </c>
      <c r="F17" s="91" t="s">
        <v>118</v>
      </c>
      <c r="H17" s="29" t="s">
        <v>149</v>
      </c>
      <c r="I17" s="30">
        <v>2</v>
      </c>
      <c r="J17" s="31">
        <v>0.16666666666666669</v>
      </c>
      <c r="L17" s="116">
        <v>1988</v>
      </c>
      <c r="M17" s="117">
        <v>8.0066666666666695</v>
      </c>
      <c r="N17" s="118">
        <v>13</v>
      </c>
      <c r="O17" s="95">
        <v>2006</v>
      </c>
      <c r="P17" s="96">
        <v>7.1266666666666678</v>
      </c>
      <c r="T17" s="1"/>
    </row>
    <row r="18" spans="1:20" ht="15.75" thickBot="1">
      <c r="A18" s="13">
        <v>14</v>
      </c>
      <c r="B18" s="14">
        <v>6.7700000000000005</v>
      </c>
      <c r="C18" s="14">
        <v>15.8</v>
      </c>
      <c r="D18" s="15" t="s">
        <v>119</v>
      </c>
      <c r="E18" s="14">
        <v>-2</v>
      </c>
      <c r="F18" s="91" t="s">
        <v>122</v>
      </c>
      <c r="H18" s="34" t="s">
        <v>150</v>
      </c>
      <c r="I18" s="35">
        <v>1</v>
      </c>
      <c r="J18" s="36">
        <v>8.3333333333333343E-2</v>
      </c>
      <c r="L18" s="116">
        <v>1989</v>
      </c>
      <c r="M18" s="117">
        <v>6.54</v>
      </c>
      <c r="N18" s="118">
        <v>14</v>
      </c>
      <c r="O18" s="95">
        <v>1976</v>
      </c>
      <c r="P18" s="96">
        <v>7.0600000000000005</v>
      </c>
      <c r="T18" s="1"/>
    </row>
    <row r="19" spans="1:20" ht="15.75" thickBot="1">
      <c r="A19" s="17">
        <v>15</v>
      </c>
      <c r="B19" s="18">
        <v>7.3474999999999993</v>
      </c>
      <c r="C19" s="18">
        <v>15</v>
      </c>
      <c r="D19" s="19" t="s">
        <v>123</v>
      </c>
      <c r="E19" s="18">
        <v>0.3</v>
      </c>
      <c r="F19" s="92" t="s">
        <v>124</v>
      </c>
      <c r="H19" s="125" t="s">
        <v>18</v>
      </c>
      <c r="I19" s="126">
        <v>1200</v>
      </c>
      <c r="J19" s="127">
        <v>100</v>
      </c>
      <c r="L19" s="116">
        <v>1990</v>
      </c>
      <c r="M19" s="117">
        <v>4.9133333333333322</v>
      </c>
      <c r="N19" s="118">
        <v>15</v>
      </c>
      <c r="O19" s="95">
        <v>1984</v>
      </c>
      <c r="P19" s="96">
        <v>6.87</v>
      </c>
      <c r="T19" s="1"/>
    </row>
    <row r="20" spans="1:20" ht="15">
      <c r="A20" s="13">
        <v>16</v>
      </c>
      <c r="B20" s="14">
        <v>6.8850000000000025</v>
      </c>
      <c r="C20" s="14">
        <v>13.4</v>
      </c>
      <c r="D20" s="15" t="s">
        <v>125</v>
      </c>
      <c r="E20" s="14">
        <v>0.1</v>
      </c>
      <c r="F20" s="91" t="s">
        <v>126</v>
      </c>
      <c r="H20" s="109"/>
      <c r="I20" s="109"/>
      <c r="J20" s="110"/>
      <c r="L20" s="116">
        <v>1991</v>
      </c>
      <c r="M20" s="117">
        <v>5.5566666666666658</v>
      </c>
      <c r="N20" s="118">
        <v>16</v>
      </c>
      <c r="O20" s="95">
        <v>1995</v>
      </c>
      <c r="P20" s="96">
        <v>6.8033333333333355</v>
      </c>
      <c r="T20" s="1"/>
    </row>
    <row r="21" spans="1:20" ht="15">
      <c r="A21" s="13">
        <v>17</v>
      </c>
      <c r="B21" s="14">
        <v>5.6025000000000009</v>
      </c>
      <c r="C21" s="14">
        <v>16.8</v>
      </c>
      <c r="D21" s="15">
        <v>2015</v>
      </c>
      <c r="E21" s="14">
        <v>-1.6</v>
      </c>
      <c r="F21" s="91" t="s">
        <v>127</v>
      </c>
      <c r="H21" s="109"/>
      <c r="I21" s="109"/>
      <c r="J21" s="110"/>
      <c r="L21" s="116">
        <v>1992</v>
      </c>
      <c r="M21" s="117">
        <v>4.6900000000000004</v>
      </c>
      <c r="N21" s="118">
        <v>17</v>
      </c>
      <c r="O21" s="95">
        <v>1981</v>
      </c>
      <c r="P21" s="96">
        <v>6.7933333333333339</v>
      </c>
      <c r="T21" s="1"/>
    </row>
    <row r="22" spans="1:20" ht="15">
      <c r="A22" s="13">
        <v>18</v>
      </c>
      <c r="B22" s="14">
        <v>6.3274999999999988</v>
      </c>
      <c r="C22" s="14">
        <v>14.6</v>
      </c>
      <c r="D22" s="15" t="s">
        <v>110</v>
      </c>
      <c r="E22" s="14">
        <v>-2.5</v>
      </c>
      <c r="F22" s="91" t="s">
        <v>128</v>
      </c>
      <c r="H22" s="109"/>
      <c r="I22" s="109"/>
      <c r="J22" s="110"/>
      <c r="L22" s="116">
        <v>1993</v>
      </c>
      <c r="M22" s="117">
        <v>5.7766666666666664</v>
      </c>
      <c r="N22" s="118">
        <v>18</v>
      </c>
      <c r="O22" s="95">
        <v>1989</v>
      </c>
      <c r="P22" s="96">
        <v>6.54</v>
      </c>
      <c r="T22" s="1"/>
    </row>
    <row r="23" spans="1:20" ht="15">
      <c r="A23" s="13">
        <v>19</v>
      </c>
      <c r="B23" s="14">
        <v>5.4949999999999992</v>
      </c>
      <c r="C23" s="14">
        <v>16.600000000000001</v>
      </c>
      <c r="D23" s="15" t="s">
        <v>110</v>
      </c>
      <c r="E23" s="14">
        <v>-3.2</v>
      </c>
      <c r="F23" s="91" t="s">
        <v>128</v>
      </c>
      <c r="H23" s="109"/>
      <c r="I23" s="109"/>
      <c r="J23" s="110"/>
      <c r="L23" s="116">
        <v>1994</v>
      </c>
      <c r="M23" s="117">
        <v>7.7433333333333341</v>
      </c>
      <c r="N23" s="118">
        <v>19</v>
      </c>
      <c r="O23" s="95">
        <v>2008</v>
      </c>
      <c r="P23" s="96">
        <v>6.4200000000000008</v>
      </c>
      <c r="T23" s="1"/>
    </row>
    <row r="24" spans="1:20" ht="15.75" thickBot="1">
      <c r="A24" s="13">
        <v>20</v>
      </c>
      <c r="B24" s="14">
        <v>5.7674999999999992</v>
      </c>
      <c r="C24" s="14">
        <v>16.399999999999999</v>
      </c>
      <c r="D24" s="15" t="s">
        <v>129</v>
      </c>
      <c r="E24" s="14">
        <v>-3.2</v>
      </c>
      <c r="F24" s="91" t="s">
        <v>125</v>
      </c>
      <c r="H24" s="109"/>
      <c r="I24" s="109"/>
      <c r="J24" s="110"/>
      <c r="L24" s="116">
        <v>1995</v>
      </c>
      <c r="M24" s="117">
        <v>6.8033333333333355</v>
      </c>
      <c r="N24" s="118">
        <v>20</v>
      </c>
      <c r="O24" s="95">
        <v>2010</v>
      </c>
      <c r="P24" s="96">
        <v>6.2900000000000009</v>
      </c>
      <c r="T24" s="1"/>
    </row>
    <row r="25" spans="1:20" ht="15">
      <c r="A25" s="9">
        <v>21</v>
      </c>
      <c r="B25" s="10">
        <v>6.8125000000000018</v>
      </c>
      <c r="C25" s="10">
        <v>16.3</v>
      </c>
      <c r="D25" s="11" t="s">
        <v>129</v>
      </c>
      <c r="E25" s="10">
        <v>-1.6</v>
      </c>
      <c r="F25" s="90" t="s">
        <v>121</v>
      </c>
      <c r="H25" s="109"/>
      <c r="I25" s="109"/>
      <c r="J25" s="110"/>
      <c r="L25" s="116">
        <v>1996</v>
      </c>
      <c r="M25" s="117">
        <v>5.35</v>
      </c>
      <c r="N25" s="118">
        <v>21</v>
      </c>
      <c r="O25" s="95">
        <v>1979</v>
      </c>
      <c r="P25" s="96">
        <v>6.1599999999999984</v>
      </c>
      <c r="T25" s="1"/>
    </row>
    <row r="26" spans="1:20" ht="15">
      <c r="A26" s="13">
        <v>22</v>
      </c>
      <c r="B26" s="14">
        <v>6.0574999999999992</v>
      </c>
      <c r="C26" s="14">
        <v>11.7</v>
      </c>
      <c r="D26" s="15" t="s">
        <v>130</v>
      </c>
      <c r="E26" s="14">
        <v>-1.3</v>
      </c>
      <c r="F26" s="91" t="s">
        <v>118</v>
      </c>
      <c r="H26" s="109"/>
      <c r="I26" s="109"/>
      <c r="J26" s="110"/>
      <c r="L26" s="116">
        <v>1997</v>
      </c>
      <c r="M26" s="117">
        <v>5.7199999999999989</v>
      </c>
      <c r="N26" s="118">
        <v>22</v>
      </c>
      <c r="O26" s="95">
        <v>2009</v>
      </c>
      <c r="P26" s="96">
        <v>6.0166666666666666</v>
      </c>
      <c r="T26" s="1"/>
    </row>
    <row r="27" spans="1:20" ht="15">
      <c r="A27" s="13">
        <v>23</v>
      </c>
      <c r="B27" s="14">
        <v>6.7</v>
      </c>
      <c r="C27" s="14">
        <v>15</v>
      </c>
      <c r="D27" s="15" t="s">
        <v>112</v>
      </c>
      <c r="E27" s="14">
        <v>-0.4</v>
      </c>
      <c r="F27" s="91" t="s">
        <v>110</v>
      </c>
      <c r="L27" s="116">
        <v>1998</v>
      </c>
      <c r="M27" s="117">
        <v>8.06</v>
      </c>
      <c r="N27" s="118">
        <v>23</v>
      </c>
      <c r="O27" s="95">
        <v>1983</v>
      </c>
      <c r="P27" s="96">
        <v>6.0166666666666657</v>
      </c>
      <c r="T27" s="1"/>
    </row>
    <row r="28" spans="1:20" ht="15">
      <c r="A28" s="13">
        <v>24</v>
      </c>
      <c r="B28" s="14">
        <v>6.1024999999999991</v>
      </c>
      <c r="C28" s="14">
        <v>13.2</v>
      </c>
      <c r="D28" s="15" t="s">
        <v>116</v>
      </c>
      <c r="E28" s="14">
        <v>-2.8</v>
      </c>
      <c r="F28" s="91" t="s">
        <v>131</v>
      </c>
      <c r="L28" s="116">
        <v>1999</v>
      </c>
      <c r="M28" s="117">
        <v>8.9766666666666666</v>
      </c>
      <c r="N28" s="118">
        <v>24</v>
      </c>
      <c r="O28" s="95">
        <v>2013</v>
      </c>
      <c r="P28" s="96">
        <v>5.9933333333333341</v>
      </c>
      <c r="T28" s="1"/>
    </row>
    <row r="29" spans="1:20" ht="15.75" thickBot="1">
      <c r="A29" s="17">
        <v>25</v>
      </c>
      <c r="B29" s="18">
        <v>6.0425000000000013</v>
      </c>
      <c r="C29" s="18">
        <v>13.2</v>
      </c>
      <c r="D29" s="19" t="s">
        <v>116</v>
      </c>
      <c r="E29" s="18">
        <v>-2.6</v>
      </c>
      <c r="F29" s="92" t="s">
        <v>132</v>
      </c>
      <c r="L29" s="116">
        <v>2000</v>
      </c>
      <c r="M29" s="117">
        <v>5.9933333333333314</v>
      </c>
      <c r="N29" s="118">
        <v>25</v>
      </c>
      <c r="O29" s="95">
        <v>2000</v>
      </c>
      <c r="P29" s="96">
        <v>5.9933333333333314</v>
      </c>
      <c r="T29" s="1"/>
    </row>
    <row r="30" spans="1:20" ht="15">
      <c r="A30" s="13">
        <v>26</v>
      </c>
      <c r="B30" s="14">
        <v>5.4849999999999994</v>
      </c>
      <c r="C30" s="14">
        <v>14.9</v>
      </c>
      <c r="D30" s="15" t="s">
        <v>110</v>
      </c>
      <c r="E30" s="14">
        <v>-6.5</v>
      </c>
      <c r="F30" s="91" t="s">
        <v>125</v>
      </c>
      <c r="L30" s="116">
        <v>2001</v>
      </c>
      <c r="M30" s="117">
        <v>8.5400000000000009</v>
      </c>
      <c r="N30" s="118">
        <v>26</v>
      </c>
      <c r="O30" s="95">
        <v>2004</v>
      </c>
      <c r="P30" s="96">
        <v>5.9</v>
      </c>
      <c r="T30" s="1"/>
    </row>
    <row r="31" spans="1:20" ht="15">
      <c r="A31" s="13">
        <v>27</v>
      </c>
      <c r="B31" s="14">
        <v>5.4250000000000007</v>
      </c>
      <c r="C31" s="14">
        <v>19.2</v>
      </c>
      <c r="D31" s="15" t="s">
        <v>110</v>
      </c>
      <c r="E31" s="14">
        <v>-4</v>
      </c>
      <c r="F31" s="91" t="s">
        <v>120</v>
      </c>
      <c r="L31" s="116">
        <v>2002</v>
      </c>
      <c r="M31" s="117">
        <v>5.3600000000000012</v>
      </c>
      <c r="N31" s="118">
        <v>27</v>
      </c>
      <c r="O31" s="95">
        <v>1993</v>
      </c>
      <c r="P31" s="96">
        <v>5.7766666666666664</v>
      </c>
      <c r="T31" s="1"/>
    </row>
    <row r="32" spans="1:20" ht="15">
      <c r="A32" s="13">
        <v>28</v>
      </c>
      <c r="B32" s="14">
        <v>4.3600000000000012</v>
      </c>
      <c r="C32" s="14">
        <v>12.4</v>
      </c>
      <c r="D32" s="15" t="s">
        <v>133</v>
      </c>
      <c r="E32" s="14">
        <v>-3.6</v>
      </c>
      <c r="F32" s="91" t="s">
        <v>132</v>
      </c>
      <c r="L32" s="116">
        <v>2003</v>
      </c>
      <c r="M32" s="117">
        <v>5.0566666666666666</v>
      </c>
      <c r="N32" s="118">
        <v>28</v>
      </c>
      <c r="O32" s="95">
        <v>1997</v>
      </c>
      <c r="P32" s="96">
        <v>5.7199999999999989</v>
      </c>
      <c r="T32" s="1"/>
    </row>
    <row r="33" spans="1:20" ht="15">
      <c r="A33" s="13">
        <v>29</v>
      </c>
      <c r="B33" s="14">
        <v>4.8175000000000017</v>
      </c>
      <c r="C33" s="14">
        <v>14.3</v>
      </c>
      <c r="D33" s="15" t="s">
        <v>134</v>
      </c>
      <c r="E33" s="14">
        <v>-2.5</v>
      </c>
      <c r="F33" s="91" t="s">
        <v>135</v>
      </c>
      <c r="L33" s="116">
        <v>2004</v>
      </c>
      <c r="M33" s="117">
        <v>5.9</v>
      </c>
      <c r="N33" s="118">
        <v>29</v>
      </c>
      <c r="O33" s="95">
        <v>2007</v>
      </c>
      <c r="P33" s="96">
        <v>5.5666666666666673</v>
      </c>
      <c r="T33" s="1"/>
    </row>
    <row r="34" spans="1:20" ht="15">
      <c r="A34" s="13">
        <v>30</v>
      </c>
      <c r="B34" s="14">
        <v>4.5824999999999996</v>
      </c>
      <c r="C34" s="14">
        <v>14.2</v>
      </c>
      <c r="D34" s="15" t="s">
        <v>118</v>
      </c>
      <c r="E34" s="14">
        <v>-3.2</v>
      </c>
      <c r="F34" s="91" t="s">
        <v>122</v>
      </c>
      <c r="L34" s="116">
        <v>2005</v>
      </c>
      <c r="M34" s="117">
        <v>7.1533333333333342</v>
      </c>
      <c r="N34" s="118">
        <v>30</v>
      </c>
      <c r="O34" s="95">
        <v>1991</v>
      </c>
      <c r="P34" s="96">
        <v>5.5566666666666658</v>
      </c>
      <c r="T34" s="1"/>
    </row>
    <row r="35" spans="1:20" ht="15.75" thickBot="1">
      <c r="A35" s="13">
        <v>31</v>
      </c>
      <c r="B35" s="14"/>
      <c r="C35" s="14"/>
      <c r="D35" s="15"/>
      <c r="E35" s="14"/>
      <c r="F35" s="91"/>
      <c r="L35" s="116">
        <v>2006</v>
      </c>
      <c r="M35" s="117">
        <v>7.1266666666666678</v>
      </c>
      <c r="N35" s="118">
        <v>31</v>
      </c>
      <c r="O35" s="95">
        <v>1977</v>
      </c>
      <c r="P35" s="96">
        <v>5.4033333333333342</v>
      </c>
      <c r="T35" s="1"/>
    </row>
    <row r="36" spans="1:20" ht="15">
      <c r="A36" s="80" t="s">
        <v>13</v>
      </c>
      <c r="B36" s="10">
        <v>7.8130000000000024</v>
      </c>
      <c r="C36" s="10">
        <v>12.76</v>
      </c>
      <c r="D36" s="11" t="s">
        <v>110</v>
      </c>
      <c r="E36" s="10">
        <v>2.9799999999999995</v>
      </c>
      <c r="F36" s="90" t="s">
        <v>112</v>
      </c>
      <c r="L36" s="116">
        <v>2007</v>
      </c>
      <c r="M36" s="117">
        <v>5.5666666666666673</v>
      </c>
      <c r="N36" s="118">
        <v>32</v>
      </c>
      <c r="O36" s="95">
        <v>2002</v>
      </c>
      <c r="P36" s="96">
        <v>5.3600000000000012</v>
      </c>
      <c r="T36" s="1"/>
    </row>
    <row r="37" spans="1:20" ht="15">
      <c r="A37" s="13">
        <v>2</v>
      </c>
      <c r="B37" s="14">
        <v>6.8244999999999987</v>
      </c>
      <c r="C37" s="14">
        <v>12.64</v>
      </c>
      <c r="D37" s="15" t="s">
        <v>117</v>
      </c>
      <c r="E37" s="14">
        <v>1.7</v>
      </c>
      <c r="F37" s="91" t="s">
        <v>118</v>
      </c>
      <c r="L37" s="116">
        <v>2008</v>
      </c>
      <c r="M37" s="117">
        <v>6.4200000000000008</v>
      </c>
      <c r="N37" s="118">
        <v>33</v>
      </c>
      <c r="O37" s="95">
        <v>1996</v>
      </c>
      <c r="P37" s="96">
        <v>5.35</v>
      </c>
      <c r="T37" s="1"/>
    </row>
    <row r="38" spans="1:20" ht="15">
      <c r="A38" s="13">
        <v>3</v>
      </c>
      <c r="B38" s="14">
        <v>7.1669999999999989</v>
      </c>
      <c r="C38" s="14">
        <v>11.34</v>
      </c>
      <c r="D38" s="15" t="s">
        <v>110</v>
      </c>
      <c r="E38" s="14">
        <v>1.06</v>
      </c>
      <c r="F38" s="91" t="s">
        <v>120</v>
      </c>
      <c r="L38" s="116">
        <v>2009</v>
      </c>
      <c r="M38" s="117">
        <v>6.0166666666666666</v>
      </c>
      <c r="N38" s="118">
        <v>34</v>
      </c>
      <c r="O38" s="95">
        <v>2003</v>
      </c>
      <c r="P38" s="134">
        <v>5.0566666666666666</v>
      </c>
      <c r="T38" s="1"/>
    </row>
    <row r="39" spans="1:20" ht="15">
      <c r="A39" s="13">
        <v>4</v>
      </c>
      <c r="B39" s="14">
        <v>6.0154999999999994</v>
      </c>
      <c r="C39" s="14">
        <v>11.88</v>
      </c>
      <c r="D39" s="15">
        <v>2015</v>
      </c>
      <c r="E39" s="14">
        <v>0.83999999999999986</v>
      </c>
      <c r="F39" s="91" t="s">
        <v>128</v>
      </c>
      <c r="L39" s="116">
        <v>2010</v>
      </c>
      <c r="M39" s="117">
        <v>6.2900000000000009</v>
      </c>
      <c r="N39" s="118">
        <v>35</v>
      </c>
      <c r="O39" s="95">
        <v>1986</v>
      </c>
      <c r="P39" s="134">
        <v>4.9133333333333331</v>
      </c>
      <c r="T39" s="1"/>
    </row>
    <row r="40" spans="1:20" ht="15">
      <c r="A40" s="13">
        <v>5</v>
      </c>
      <c r="B40" s="14">
        <v>6.343</v>
      </c>
      <c r="C40" s="14">
        <v>11.72</v>
      </c>
      <c r="D40" s="15" t="s">
        <v>129</v>
      </c>
      <c r="E40" s="14">
        <v>0.91999999999999993</v>
      </c>
      <c r="F40" s="91" t="s">
        <v>126</v>
      </c>
      <c r="L40" s="116">
        <v>2011</v>
      </c>
      <c r="M40" s="117">
        <v>8.34</v>
      </c>
      <c r="N40" s="118">
        <v>36</v>
      </c>
      <c r="O40" s="95">
        <v>1990</v>
      </c>
      <c r="P40" s="134">
        <v>4.9133333333333322</v>
      </c>
      <c r="T40" s="1"/>
    </row>
    <row r="41" spans="1:20" ht="15.75" thickBot="1">
      <c r="A41" s="17">
        <v>6</v>
      </c>
      <c r="B41" s="18">
        <v>4.9339999999999993</v>
      </c>
      <c r="C41" s="18">
        <v>11.2</v>
      </c>
      <c r="D41" s="19" t="s">
        <v>129</v>
      </c>
      <c r="E41" s="18">
        <v>0.13999999999999985</v>
      </c>
      <c r="F41" s="92" t="s">
        <v>132</v>
      </c>
      <c r="L41" s="116">
        <v>2012</v>
      </c>
      <c r="M41" s="117">
        <v>9.5233333333333334</v>
      </c>
      <c r="N41" s="118">
        <v>37</v>
      </c>
      <c r="O41" s="95">
        <v>1978</v>
      </c>
      <c r="P41" s="134">
        <v>4.873333333333334</v>
      </c>
      <c r="T41" s="1"/>
    </row>
    <row r="42" spans="1:20" ht="15">
      <c r="A42" s="83" t="s">
        <v>14</v>
      </c>
      <c r="B42" s="14">
        <v>7.3187499999999996</v>
      </c>
      <c r="C42" s="14">
        <v>10.34</v>
      </c>
      <c r="D42" s="15" t="s">
        <v>110</v>
      </c>
      <c r="E42" s="14">
        <v>2.4899999999999998</v>
      </c>
      <c r="F42" s="91" t="s">
        <v>118</v>
      </c>
      <c r="L42" s="116">
        <v>2013</v>
      </c>
      <c r="M42" s="117">
        <v>5.9933333333333341</v>
      </c>
      <c r="N42" s="118">
        <v>38</v>
      </c>
      <c r="O42" s="95">
        <v>1992</v>
      </c>
      <c r="P42" s="134">
        <v>4.6900000000000004</v>
      </c>
      <c r="T42" s="1"/>
    </row>
    <row r="43" spans="1:20" ht="15">
      <c r="A43" s="13">
        <v>2</v>
      </c>
      <c r="B43" s="14">
        <v>6.5912500000000005</v>
      </c>
      <c r="C43" s="14">
        <v>10.989999999999998</v>
      </c>
      <c r="D43" s="15" t="s">
        <v>110</v>
      </c>
      <c r="E43" s="14">
        <v>3.19</v>
      </c>
      <c r="F43" s="91" t="s">
        <v>136</v>
      </c>
      <c r="L43" s="116">
        <v>2014</v>
      </c>
      <c r="M43" s="117">
        <v>8.7899999999999991</v>
      </c>
      <c r="N43" s="118">
        <v>39</v>
      </c>
      <c r="O43" s="95">
        <v>1980</v>
      </c>
      <c r="P43" s="134">
        <v>4.5666666666666664</v>
      </c>
    </row>
    <row r="44" spans="1:20" ht="15.75" thickBot="1">
      <c r="A44" s="13">
        <v>3</v>
      </c>
      <c r="B44" s="14">
        <v>5.6384999999999987</v>
      </c>
      <c r="C44" s="14">
        <v>11.459999999999997</v>
      </c>
      <c r="D44" s="15" t="s">
        <v>129</v>
      </c>
      <c r="E44" s="14">
        <v>2.12</v>
      </c>
      <c r="F44" s="91" t="s">
        <v>121</v>
      </c>
      <c r="L44" s="119">
        <v>2015</v>
      </c>
      <c r="M44" s="120">
        <v>7.8599999999999977</v>
      </c>
      <c r="N44" s="121">
        <v>40</v>
      </c>
      <c r="O44" s="97">
        <v>1985</v>
      </c>
      <c r="P44" s="135">
        <v>3.9899999999999998</v>
      </c>
    </row>
    <row r="45" spans="1:20" ht="16.5" thickBot="1">
      <c r="A45" s="137" t="s">
        <v>9</v>
      </c>
      <c r="B45" s="129">
        <v>6.516166666666666</v>
      </c>
      <c r="C45" s="129">
        <v>9.5233333333333334</v>
      </c>
      <c r="D45" s="130" t="s">
        <v>110</v>
      </c>
      <c r="E45" s="129">
        <v>3.9899999999999998</v>
      </c>
      <c r="F45" s="138" t="s">
        <v>120</v>
      </c>
      <c r="O45" t="s">
        <v>9</v>
      </c>
      <c r="P45" s="1">
        <f>AVERAGE(P5:P44)</f>
        <v>6.5161666666666678</v>
      </c>
    </row>
    <row r="46" spans="1:20">
      <c r="A46" t="s">
        <v>78</v>
      </c>
      <c r="C46" s="73">
        <f>MAX(C5:C35)</f>
        <v>19.2</v>
      </c>
      <c r="D46" s="102">
        <v>41179</v>
      </c>
      <c r="E46" s="73">
        <f>MIN(E5:E35)</f>
        <v>-6.5</v>
      </c>
      <c r="F46" s="102">
        <v>31681</v>
      </c>
      <c r="O46" t="s">
        <v>20</v>
      </c>
      <c r="P46" s="1">
        <f>STDEV(P5:P44)</f>
        <v>1.370492362707397</v>
      </c>
    </row>
    <row r="47" spans="1:20">
      <c r="N47" t="s">
        <v>21</v>
      </c>
      <c r="P47" s="24">
        <f>P45+P46</f>
        <v>7.8866590293740648</v>
      </c>
    </row>
    <row r="48" spans="1:20">
      <c r="N48" t="s">
        <v>22</v>
      </c>
      <c r="P48" s="25">
        <f>P45-P46</f>
        <v>5.1456743039592707</v>
      </c>
    </row>
  </sheetData>
  <sortState ref="O5:P44">
    <sortCondition descending="1" ref="P5:P44"/>
  </sortState>
  <mergeCells count="1">
    <mergeCell ref="B2:F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S48"/>
  <sheetViews>
    <sheetView tabSelected="1" topLeftCell="A10" workbookViewId="0">
      <selection activeCell="J38" sqref="J38"/>
    </sheetView>
  </sheetViews>
  <sheetFormatPr defaultRowHeight="12.75"/>
  <sheetData>
    <row r="1" spans="1:19" ht="18.75" thickBot="1">
      <c r="A1" t="s">
        <v>35</v>
      </c>
      <c r="C1" s="3" t="s">
        <v>93</v>
      </c>
    </row>
    <row r="2" spans="1:19" ht="15.75" thickBot="1">
      <c r="A2" s="39" t="s">
        <v>7</v>
      </c>
      <c r="B2" s="144" t="s">
        <v>27</v>
      </c>
      <c r="C2" s="145"/>
      <c r="D2" s="145"/>
      <c r="E2" s="146"/>
      <c r="P2" t="s">
        <v>39</v>
      </c>
    </row>
    <row r="3" spans="1:19" ht="15.75" thickBot="1">
      <c r="A3" s="40"/>
      <c r="B3" s="41"/>
      <c r="C3" s="42" t="s">
        <v>28</v>
      </c>
      <c r="D3" s="43"/>
      <c r="E3" s="57" t="s">
        <v>29</v>
      </c>
      <c r="I3" t="s">
        <v>37</v>
      </c>
      <c r="M3" t="s">
        <v>38</v>
      </c>
      <c r="P3" s="26"/>
      <c r="Q3" s="27" t="s">
        <v>18</v>
      </c>
      <c r="R3" s="27" t="s">
        <v>40</v>
      </c>
      <c r="S3" s="28" t="s">
        <v>41</v>
      </c>
    </row>
    <row r="4" spans="1:19" ht="15.75" thickBot="1">
      <c r="A4" s="40"/>
      <c r="B4" s="44" t="s">
        <v>9</v>
      </c>
      <c r="C4" s="42" t="s">
        <v>30</v>
      </c>
      <c r="D4" s="42" t="s">
        <v>0</v>
      </c>
      <c r="E4" s="58" t="s">
        <v>31</v>
      </c>
      <c r="G4" s="68" t="s">
        <v>0</v>
      </c>
      <c r="H4" s="69" t="s">
        <v>36</v>
      </c>
      <c r="I4" s="70" t="s">
        <v>26</v>
      </c>
      <c r="J4" s="71" t="s">
        <v>0</v>
      </c>
      <c r="K4" s="72" t="s">
        <v>36</v>
      </c>
      <c r="M4" s="32" t="s">
        <v>0</v>
      </c>
      <c r="N4" s="38" t="s">
        <v>30</v>
      </c>
      <c r="P4" s="29" t="s">
        <v>0</v>
      </c>
      <c r="Q4" s="30"/>
      <c r="R4" s="30"/>
      <c r="S4" s="67"/>
    </row>
    <row r="5" spans="1:19" ht="15">
      <c r="A5" s="45">
        <v>1</v>
      </c>
      <c r="B5" s="46">
        <v>4.4024999999999999</v>
      </c>
      <c r="C5" s="46">
        <v>32.9</v>
      </c>
      <c r="D5" s="47">
        <v>1994</v>
      </c>
      <c r="E5" s="59">
        <v>18</v>
      </c>
      <c r="G5" s="113">
        <v>1976</v>
      </c>
      <c r="H5" s="122">
        <v>124.40000000000002</v>
      </c>
      <c r="I5" s="115">
        <v>1</v>
      </c>
      <c r="J5" s="94">
        <v>2007</v>
      </c>
      <c r="K5" s="149">
        <v>259.40000000000003</v>
      </c>
      <c r="M5" s="26">
        <v>1976</v>
      </c>
      <c r="N5" s="28">
        <v>71</v>
      </c>
      <c r="P5" s="29">
        <v>1976</v>
      </c>
      <c r="Q5" s="30">
        <v>20</v>
      </c>
      <c r="R5" s="30">
        <v>13</v>
      </c>
      <c r="S5" s="67">
        <v>2</v>
      </c>
    </row>
    <row r="6" spans="1:19" ht="15">
      <c r="A6" s="48">
        <v>2</v>
      </c>
      <c r="B6" s="49">
        <v>3.0175000000000001</v>
      </c>
      <c r="C6" s="49">
        <v>53.1</v>
      </c>
      <c r="D6" s="50">
        <v>1988</v>
      </c>
      <c r="E6" s="60">
        <v>21</v>
      </c>
      <c r="G6" s="116">
        <v>1977</v>
      </c>
      <c r="H6" s="123">
        <v>86.799999999999983</v>
      </c>
      <c r="I6" s="118">
        <v>2</v>
      </c>
      <c r="J6" s="95">
        <v>1998</v>
      </c>
      <c r="K6" s="66">
        <v>169.7</v>
      </c>
      <c r="M6" s="105">
        <v>1977</v>
      </c>
      <c r="N6" s="106">
        <v>31.2</v>
      </c>
      <c r="P6" s="29">
        <v>1977</v>
      </c>
      <c r="Q6" s="30">
        <v>14</v>
      </c>
      <c r="R6" s="30">
        <v>8</v>
      </c>
      <c r="S6" s="67">
        <v>3</v>
      </c>
    </row>
    <row r="7" spans="1:19" ht="15">
      <c r="A7" s="48">
        <v>3</v>
      </c>
      <c r="B7" s="49">
        <v>3.3500000000000005</v>
      </c>
      <c r="C7" s="49">
        <v>19.600000000000001</v>
      </c>
      <c r="D7" s="50">
        <v>1989</v>
      </c>
      <c r="E7" s="60">
        <v>19</v>
      </c>
      <c r="G7" s="116">
        <v>1978</v>
      </c>
      <c r="H7" s="123">
        <v>74.900000000000006</v>
      </c>
      <c r="I7" s="118">
        <v>3</v>
      </c>
      <c r="J7" s="95">
        <v>2001</v>
      </c>
      <c r="K7" s="66">
        <v>166.49999999999997</v>
      </c>
      <c r="M7" s="29">
        <v>1978</v>
      </c>
      <c r="N7" s="67">
        <v>12.7</v>
      </c>
      <c r="P7" s="29">
        <v>1978</v>
      </c>
      <c r="Q7" s="30">
        <v>20</v>
      </c>
      <c r="R7" s="30">
        <v>19</v>
      </c>
      <c r="S7" s="67">
        <v>1</v>
      </c>
    </row>
    <row r="8" spans="1:19" ht="15">
      <c r="A8" s="48">
        <v>4</v>
      </c>
      <c r="B8" s="49">
        <v>2.9624999999999999</v>
      </c>
      <c r="C8" s="49">
        <v>24.5</v>
      </c>
      <c r="D8" s="50">
        <v>2001</v>
      </c>
      <c r="E8" s="60">
        <v>18</v>
      </c>
      <c r="G8" s="116">
        <v>1979</v>
      </c>
      <c r="H8" s="123">
        <v>44.099999999999994</v>
      </c>
      <c r="I8" s="118">
        <v>4</v>
      </c>
      <c r="J8" s="95">
        <v>1996</v>
      </c>
      <c r="K8" s="66">
        <v>157.9</v>
      </c>
      <c r="M8" s="29">
        <v>1979</v>
      </c>
      <c r="N8" s="67">
        <v>14.7</v>
      </c>
      <c r="P8" s="29">
        <v>1979</v>
      </c>
      <c r="Q8" s="30">
        <v>12</v>
      </c>
      <c r="R8" s="30">
        <v>6</v>
      </c>
      <c r="S8" s="67">
        <v>1</v>
      </c>
    </row>
    <row r="9" spans="1:19" ht="15.75" thickBot="1">
      <c r="A9" s="51">
        <v>5</v>
      </c>
      <c r="B9" s="52">
        <v>3.3850000000000002</v>
      </c>
      <c r="C9" s="52">
        <v>48.7</v>
      </c>
      <c r="D9" s="53">
        <v>2007</v>
      </c>
      <c r="E9" s="61">
        <v>19</v>
      </c>
      <c r="G9" s="116">
        <v>1980</v>
      </c>
      <c r="H9" s="123">
        <v>53.500000000000007</v>
      </c>
      <c r="I9" s="118">
        <v>5</v>
      </c>
      <c r="J9" s="95">
        <v>1976</v>
      </c>
      <c r="K9" s="101">
        <v>124.40000000000002</v>
      </c>
      <c r="M9" s="29">
        <v>1980</v>
      </c>
      <c r="N9" s="67">
        <v>12.3</v>
      </c>
      <c r="P9" s="29">
        <v>1980</v>
      </c>
      <c r="Q9" s="30">
        <v>13</v>
      </c>
      <c r="R9" s="30">
        <v>10</v>
      </c>
      <c r="S9" s="67">
        <v>1</v>
      </c>
    </row>
    <row r="10" spans="1:19" ht="15">
      <c r="A10" s="48">
        <v>6</v>
      </c>
      <c r="B10" s="49">
        <v>4.2975000000000012</v>
      </c>
      <c r="C10" s="49">
        <v>96.3</v>
      </c>
      <c r="D10" s="50">
        <v>2007</v>
      </c>
      <c r="E10" s="60">
        <v>16</v>
      </c>
      <c r="G10" s="116">
        <v>1981</v>
      </c>
      <c r="H10" s="123">
        <v>121.5</v>
      </c>
      <c r="I10" s="118">
        <v>6</v>
      </c>
      <c r="J10" s="95">
        <v>1981</v>
      </c>
      <c r="K10" s="101">
        <v>121.5</v>
      </c>
      <c r="M10" s="29">
        <v>1981</v>
      </c>
      <c r="N10" s="67">
        <v>38.9</v>
      </c>
      <c r="P10" s="29">
        <v>1981</v>
      </c>
      <c r="Q10" s="30">
        <v>14</v>
      </c>
      <c r="R10" s="30">
        <v>10</v>
      </c>
      <c r="S10" s="67">
        <v>3</v>
      </c>
    </row>
    <row r="11" spans="1:19" ht="15">
      <c r="A11" s="48">
        <v>7</v>
      </c>
      <c r="B11" s="49">
        <v>3.8299999999999996</v>
      </c>
      <c r="C11" s="49">
        <v>52.5</v>
      </c>
      <c r="D11" s="50">
        <v>1996</v>
      </c>
      <c r="E11" s="60">
        <v>20</v>
      </c>
      <c r="G11" s="116">
        <v>1982</v>
      </c>
      <c r="H11" s="123">
        <v>45.100000000000009</v>
      </c>
      <c r="I11" s="118">
        <v>7</v>
      </c>
      <c r="J11" s="95">
        <v>1990</v>
      </c>
      <c r="K11" s="101">
        <v>118.99999999999999</v>
      </c>
      <c r="M11" s="29">
        <v>1982</v>
      </c>
      <c r="N11" s="67">
        <v>19.8</v>
      </c>
      <c r="P11" s="29">
        <v>1982</v>
      </c>
      <c r="Q11" s="30">
        <v>6</v>
      </c>
      <c r="R11" s="30">
        <v>3</v>
      </c>
      <c r="S11" s="67">
        <v>2</v>
      </c>
    </row>
    <row r="12" spans="1:19" ht="15">
      <c r="A12" s="48">
        <v>8</v>
      </c>
      <c r="B12" s="49">
        <v>1.0675000000000001</v>
      </c>
      <c r="C12" s="49">
        <v>7.9</v>
      </c>
      <c r="D12" s="50">
        <v>2011</v>
      </c>
      <c r="E12" s="60">
        <v>18</v>
      </c>
      <c r="G12" s="116">
        <v>1983</v>
      </c>
      <c r="H12" s="123">
        <v>47.800000000000004</v>
      </c>
      <c r="I12" s="118">
        <v>8</v>
      </c>
      <c r="J12" s="95">
        <v>2014</v>
      </c>
      <c r="K12" s="101">
        <v>112.3</v>
      </c>
      <c r="M12" s="29">
        <v>1983</v>
      </c>
      <c r="N12" s="67">
        <v>17.7</v>
      </c>
      <c r="P12" s="29">
        <v>1983</v>
      </c>
      <c r="Q12" s="30">
        <v>8</v>
      </c>
      <c r="R12" s="30">
        <v>6</v>
      </c>
      <c r="S12" s="67">
        <v>2</v>
      </c>
    </row>
    <row r="13" spans="1:19" ht="15">
      <c r="A13" s="48">
        <v>9</v>
      </c>
      <c r="B13" s="49">
        <v>1.61</v>
      </c>
      <c r="C13" s="49">
        <v>12.3</v>
      </c>
      <c r="D13" s="50">
        <v>1980</v>
      </c>
      <c r="E13" s="60">
        <v>15</v>
      </c>
      <c r="G13" s="116">
        <v>1984</v>
      </c>
      <c r="H13" s="123">
        <v>87</v>
      </c>
      <c r="I13" s="118">
        <v>9</v>
      </c>
      <c r="J13" s="95">
        <v>2013</v>
      </c>
      <c r="K13" s="101">
        <v>108.9</v>
      </c>
      <c r="M13" s="29">
        <v>1984</v>
      </c>
      <c r="N13" s="67">
        <v>14.2</v>
      </c>
      <c r="P13" s="29">
        <v>1984</v>
      </c>
      <c r="Q13" s="30">
        <v>17</v>
      </c>
      <c r="R13" s="30">
        <v>9</v>
      </c>
      <c r="S13" s="67">
        <v>5</v>
      </c>
    </row>
    <row r="14" spans="1:19" ht="15.75" thickBot="1">
      <c r="A14" s="48">
        <v>10</v>
      </c>
      <c r="B14" s="49">
        <v>1.8425</v>
      </c>
      <c r="C14" s="49">
        <v>17.100000000000001</v>
      </c>
      <c r="D14" s="50">
        <v>1986</v>
      </c>
      <c r="E14" s="60">
        <v>20</v>
      </c>
      <c r="G14" s="116">
        <v>1985</v>
      </c>
      <c r="H14" s="123">
        <v>19.5</v>
      </c>
      <c r="I14" s="118">
        <v>10</v>
      </c>
      <c r="J14" s="95">
        <v>1994</v>
      </c>
      <c r="K14" s="101">
        <v>102</v>
      </c>
      <c r="M14" s="29">
        <v>1985</v>
      </c>
      <c r="N14" s="67">
        <v>10.7</v>
      </c>
      <c r="P14" s="29">
        <v>1985</v>
      </c>
      <c r="Q14" s="30">
        <v>8</v>
      </c>
      <c r="R14" s="30">
        <v>6</v>
      </c>
      <c r="S14" s="67">
        <v>1</v>
      </c>
    </row>
    <row r="15" spans="1:19" ht="15">
      <c r="A15" s="45">
        <v>11</v>
      </c>
      <c r="B15" s="46">
        <v>1.8774999999999999</v>
      </c>
      <c r="C15" s="46">
        <v>16.3</v>
      </c>
      <c r="D15" s="47">
        <v>1990</v>
      </c>
      <c r="E15" s="59">
        <v>21</v>
      </c>
      <c r="G15" s="116">
        <v>1986</v>
      </c>
      <c r="H15" s="123">
        <v>32.1</v>
      </c>
      <c r="I15" s="118">
        <v>11</v>
      </c>
      <c r="J15" s="95">
        <v>2012</v>
      </c>
      <c r="K15" s="101">
        <v>100.00000000000003</v>
      </c>
      <c r="M15" s="29">
        <v>1986</v>
      </c>
      <c r="N15" s="67">
        <v>17.100000000000001</v>
      </c>
      <c r="P15" s="29">
        <v>1986</v>
      </c>
      <c r="Q15" s="30">
        <v>10</v>
      </c>
      <c r="R15" s="30">
        <v>5</v>
      </c>
      <c r="S15" s="67">
        <v>1</v>
      </c>
    </row>
    <row r="16" spans="1:19" ht="15">
      <c r="A16" s="48">
        <v>12</v>
      </c>
      <c r="B16" s="49">
        <v>3.1550000000000002</v>
      </c>
      <c r="C16" s="49">
        <v>39.799999999999997</v>
      </c>
      <c r="D16" s="50">
        <v>1998</v>
      </c>
      <c r="E16" s="60">
        <v>16</v>
      </c>
      <c r="G16" s="116">
        <v>1987</v>
      </c>
      <c r="H16" s="123">
        <v>78.5</v>
      </c>
      <c r="I16" s="118">
        <v>12</v>
      </c>
      <c r="J16" s="95">
        <v>2010</v>
      </c>
      <c r="K16" s="101">
        <v>97.800000000000011</v>
      </c>
      <c r="M16" s="29">
        <v>1987</v>
      </c>
      <c r="N16" s="67">
        <v>15.2</v>
      </c>
      <c r="P16" s="29">
        <v>1987</v>
      </c>
      <c r="Q16" s="30">
        <v>17</v>
      </c>
      <c r="R16" s="30">
        <v>13</v>
      </c>
      <c r="S16" s="67">
        <v>2</v>
      </c>
    </row>
    <row r="17" spans="1:19" ht="15">
      <c r="A17" s="48">
        <v>13</v>
      </c>
      <c r="B17" s="49">
        <v>4.2050000000000001</v>
      </c>
      <c r="C17" s="49">
        <v>32.5</v>
      </c>
      <c r="D17" s="50">
        <v>1998</v>
      </c>
      <c r="E17" s="60">
        <v>14</v>
      </c>
      <c r="G17" s="116">
        <v>1988</v>
      </c>
      <c r="H17" s="123">
        <v>97.4</v>
      </c>
      <c r="I17" s="118">
        <v>13</v>
      </c>
      <c r="J17" s="95">
        <v>1988</v>
      </c>
      <c r="K17" s="101">
        <v>97.4</v>
      </c>
      <c r="M17" s="29">
        <v>1988</v>
      </c>
      <c r="N17" s="67">
        <v>53.1</v>
      </c>
      <c r="P17" s="29">
        <v>1988</v>
      </c>
      <c r="Q17" s="30">
        <v>12</v>
      </c>
      <c r="R17" s="30">
        <v>6</v>
      </c>
      <c r="S17" s="67">
        <v>3</v>
      </c>
    </row>
    <row r="18" spans="1:19" ht="15">
      <c r="A18" s="48">
        <v>14</v>
      </c>
      <c r="B18" s="49">
        <v>3.0700000000000003</v>
      </c>
      <c r="C18" s="49">
        <v>20.8</v>
      </c>
      <c r="D18" s="50">
        <v>1989</v>
      </c>
      <c r="E18" s="60">
        <v>24</v>
      </c>
      <c r="G18" s="116">
        <v>1989</v>
      </c>
      <c r="H18" s="123">
        <v>82.9</v>
      </c>
      <c r="I18" s="118">
        <v>14</v>
      </c>
      <c r="J18" s="95">
        <v>2008</v>
      </c>
      <c r="K18" s="101">
        <v>92.4</v>
      </c>
      <c r="M18" s="29">
        <v>1989</v>
      </c>
      <c r="N18" s="67">
        <v>20.8</v>
      </c>
      <c r="P18" s="29">
        <v>1989</v>
      </c>
      <c r="Q18" s="30">
        <v>11</v>
      </c>
      <c r="R18" s="30">
        <v>9</v>
      </c>
      <c r="S18" s="67">
        <v>3</v>
      </c>
    </row>
    <row r="19" spans="1:19" ht="15.75" thickBot="1">
      <c r="A19" s="51">
        <v>15</v>
      </c>
      <c r="B19" s="52">
        <v>4.0724999999999998</v>
      </c>
      <c r="C19" s="52">
        <v>32.9</v>
      </c>
      <c r="D19" s="53">
        <v>2008</v>
      </c>
      <c r="E19" s="61">
        <v>24</v>
      </c>
      <c r="G19" s="116">
        <v>1990</v>
      </c>
      <c r="H19" s="123">
        <v>118.99999999999999</v>
      </c>
      <c r="I19" s="118">
        <v>15</v>
      </c>
      <c r="J19" s="95">
        <v>1984</v>
      </c>
      <c r="K19" s="101">
        <v>87</v>
      </c>
      <c r="M19" s="29">
        <v>1990</v>
      </c>
      <c r="N19" s="67">
        <v>21.4</v>
      </c>
      <c r="P19" s="29">
        <v>1990</v>
      </c>
      <c r="Q19" s="30">
        <v>20</v>
      </c>
      <c r="R19" s="30">
        <v>16</v>
      </c>
      <c r="S19" s="67">
        <v>4</v>
      </c>
    </row>
    <row r="20" spans="1:19" ht="15">
      <c r="A20" s="48">
        <v>16</v>
      </c>
      <c r="B20" s="49">
        <v>2.7574999999999998</v>
      </c>
      <c r="C20" s="49">
        <v>17.3</v>
      </c>
      <c r="D20" s="50">
        <v>2013</v>
      </c>
      <c r="E20" s="60">
        <v>20</v>
      </c>
      <c r="G20" s="116">
        <v>1991</v>
      </c>
      <c r="H20" s="123">
        <v>54.2</v>
      </c>
      <c r="I20" s="118">
        <v>16</v>
      </c>
      <c r="J20" s="95">
        <v>1977</v>
      </c>
      <c r="K20" s="101">
        <v>86.799999999999983</v>
      </c>
      <c r="M20" s="29">
        <v>1991</v>
      </c>
      <c r="N20" s="67">
        <v>14.2</v>
      </c>
      <c r="P20" s="29">
        <v>1991</v>
      </c>
      <c r="Q20" s="30">
        <v>11</v>
      </c>
      <c r="R20" s="30">
        <v>6</v>
      </c>
      <c r="S20" s="67">
        <v>2</v>
      </c>
    </row>
    <row r="21" spans="1:19" ht="15">
      <c r="A21" s="48">
        <v>17</v>
      </c>
      <c r="B21" s="49">
        <v>4.2675000000000001</v>
      </c>
      <c r="C21" s="49">
        <v>71</v>
      </c>
      <c r="D21" s="50">
        <v>1976</v>
      </c>
      <c r="E21" s="60">
        <v>21</v>
      </c>
      <c r="G21" s="116">
        <v>1992</v>
      </c>
      <c r="H21" s="123">
        <v>69.900000000000006</v>
      </c>
      <c r="I21" s="118">
        <v>17</v>
      </c>
      <c r="J21" s="95">
        <v>2002</v>
      </c>
      <c r="K21" s="101">
        <v>86.399999999999991</v>
      </c>
      <c r="M21" s="29">
        <v>1992</v>
      </c>
      <c r="N21" s="67">
        <v>18.600000000000001</v>
      </c>
      <c r="P21" s="29">
        <v>1992</v>
      </c>
      <c r="Q21" s="30">
        <v>9</v>
      </c>
      <c r="R21" s="30">
        <v>7</v>
      </c>
      <c r="S21" s="67">
        <v>4</v>
      </c>
    </row>
    <row r="22" spans="1:19" ht="15">
      <c r="A22" s="48">
        <v>18</v>
      </c>
      <c r="B22" s="49">
        <v>2.19</v>
      </c>
      <c r="C22" s="49">
        <v>32.1</v>
      </c>
      <c r="D22" s="50">
        <v>2007</v>
      </c>
      <c r="E22" s="60">
        <v>15</v>
      </c>
      <c r="G22" s="116">
        <v>1993</v>
      </c>
      <c r="H22" s="123">
        <v>67</v>
      </c>
      <c r="I22" s="118">
        <v>18</v>
      </c>
      <c r="J22" s="95">
        <v>1989</v>
      </c>
      <c r="K22" s="101">
        <v>82.9</v>
      </c>
      <c r="M22" s="29">
        <v>1993</v>
      </c>
      <c r="N22" s="67">
        <v>25.7</v>
      </c>
      <c r="P22" s="29">
        <v>1993</v>
      </c>
      <c r="Q22" s="30">
        <v>11</v>
      </c>
      <c r="R22" s="30">
        <v>9</v>
      </c>
      <c r="S22" s="67">
        <v>1</v>
      </c>
    </row>
    <row r="23" spans="1:19" ht="15">
      <c r="A23" s="48">
        <v>19</v>
      </c>
      <c r="B23" s="49">
        <v>0.98999999999999988</v>
      </c>
      <c r="C23" s="49">
        <v>11.9</v>
      </c>
      <c r="D23" s="50">
        <v>2012</v>
      </c>
      <c r="E23" s="60">
        <v>13</v>
      </c>
      <c r="G23" s="116">
        <v>1994</v>
      </c>
      <c r="H23" s="123">
        <v>102</v>
      </c>
      <c r="I23" s="118">
        <v>19</v>
      </c>
      <c r="J23" s="95">
        <v>1987</v>
      </c>
      <c r="K23" s="101">
        <v>78.5</v>
      </c>
      <c r="M23" s="29">
        <v>1994</v>
      </c>
      <c r="N23" s="67">
        <v>34.6</v>
      </c>
      <c r="P23" s="29">
        <v>1994</v>
      </c>
      <c r="Q23" s="30">
        <v>15</v>
      </c>
      <c r="R23" s="30">
        <v>9</v>
      </c>
      <c r="S23" s="67">
        <v>3</v>
      </c>
    </row>
    <row r="24" spans="1:19" ht="15.75" thickBot="1">
      <c r="A24" s="48">
        <v>20</v>
      </c>
      <c r="B24" s="49">
        <v>1.1474999999999997</v>
      </c>
      <c r="C24" s="49">
        <v>12.7</v>
      </c>
      <c r="D24" s="50">
        <v>1991</v>
      </c>
      <c r="E24" s="60">
        <v>15</v>
      </c>
      <c r="G24" s="116">
        <v>1995</v>
      </c>
      <c r="H24" s="123">
        <v>75.8</v>
      </c>
      <c r="I24" s="118">
        <v>20</v>
      </c>
      <c r="J24" s="95">
        <v>1995</v>
      </c>
      <c r="K24" s="101">
        <v>75.8</v>
      </c>
      <c r="M24" s="29">
        <v>1995</v>
      </c>
      <c r="N24" s="67">
        <v>17.600000000000001</v>
      </c>
      <c r="P24" s="29">
        <v>1995</v>
      </c>
      <c r="Q24" s="30">
        <v>15</v>
      </c>
      <c r="R24" s="30">
        <v>11</v>
      </c>
      <c r="S24" s="67">
        <v>3</v>
      </c>
    </row>
    <row r="25" spans="1:19" ht="15">
      <c r="A25" s="45">
        <v>21</v>
      </c>
      <c r="B25" s="46">
        <v>2.8100000000000005</v>
      </c>
      <c r="C25" s="46">
        <v>31.2</v>
      </c>
      <c r="D25" s="47">
        <v>1977</v>
      </c>
      <c r="E25" s="59">
        <v>16</v>
      </c>
      <c r="G25" s="116">
        <v>1996</v>
      </c>
      <c r="H25" s="123">
        <v>157.9</v>
      </c>
      <c r="I25" s="118">
        <v>21</v>
      </c>
      <c r="J25" s="95">
        <v>1978</v>
      </c>
      <c r="K25" s="101">
        <v>74.900000000000006</v>
      </c>
      <c r="M25" s="29">
        <v>1996</v>
      </c>
      <c r="N25" s="67">
        <v>52.5</v>
      </c>
      <c r="P25" s="29">
        <v>1996</v>
      </c>
      <c r="Q25" s="76">
        <v>25</v>
      </c>
      <c r="R25" s="76">
        <v>20</v>
      </c>
      <c r="S25" s="67">
        <v>5</v>
      </c>
    </row>
    <row r="26" spans="1:19" ht="15">
      <c r="A26" s="48">
        <v>22</v>
      </c>
      <c r="B26" s="49">
        <v>2.0300000000000002</v>
      </c>
      <c r="C26" s="49">
        <v>14.2</v>
      </c>
      <c r="D26" s="50">
        <v>1984</v>
      </c>
      <c r="E26" s="60">
        <v>16</v>
      </c>
      <c r="G26" s="116">
        <v>1997</v>
      </c>
      <c r="H26" s="123">
        <v>49.100000000000009</v>
      </c>
      <c r="I26" s="118">
        <v>22</v>
      </c>
      <c r="J26" s="95">
        <v>1992</v>
      </c>
      <c r="K26" s="101">
        <v>69.900000000000006</v>
      </c>
      <c r="M26" s="29">
        <v>1997</v>
      </c>
      <c r="N26" s="67">
        <v>26.9</v>
      </c>
      <c r="P26" s="29">
        <v>1997</v>
      </c>
      <c r="Q26" s="30">
        <v>6</v>
      </c>
      <c r="R26" s="30">
        <v>5</v>
      </c>
      <c r="S26" s="67">
        <v>1</v>
      </c>
    </row>
    <row r="27" spans="1:19" ht="15">
      <c r="A27" s="48">
        <v>23</v>
      </c>
      <c r="B27" s="49">
        <v>3.5199999999999996</v>
      </c>
      <c r="C27" s="49">
        <v>21.4</v>
      </c>
      <c r="D27" s="50">
        <v>1990</v>
      </c>
      <c r="E27" s="60">
        <v>20</v>
      </c>
      <c r="G27" s="116">
        <v>1998</v>
      </c>
      <c r="H27" s="123">
        <v>169.7</v>
      </c>
      <c r="I27" s="118">
        <v>23</v>
      </c>
      <c r="J27" s="95">
        <v>1993</v>
      </c>
      <c r="K27" s="101">
        <v>67</v>
      </c>
      <c r="M27" s="29">
        <v>1998</v>
      </c>
      <c r="N27" s="67">
        <v>53.1</v>
      </c>
      <c r="P27" s="29">
        <v>1998</v>
      </c>
      <c r="Q27" s="30">
        <v>12</v>
      </c>
      <c r="R27" s="30">
        <v>10</v>
      </c>
      <c r="S27" s="67">
        <v>5</v>
      </c>
    </row>
    <row r="28" spans="1:19" ht="15">
      <c r="A28" s="48">
        <v>24</v>
      </c>
      <c r="B28" s="49">
        <v>2.1149999999999998</v>
      </c>
      <c r="C28" s="49">
        <v>14.7</v>
      </c>
      <c r="D28" s="50">
        <v>1979</v>
      </c>
      <c r="E28" s="60">
        <v>17</v>
      </c>
      <c r="G28" s="116">
        <v>1999</v>
      </c>
      <c r="H28" s="123">
        <v>61.20000000000001</v>
      </c>
      <c r="I28" s="118">
        <v>24</v>
      </c>
      <c r="J28" s="95">
        <v>1999</v>
      </c>
      <c r="K28" s="101">
        <v>61.20000000000001</v>
      </c>
      <c r="M28" s="29">
        <v>1999</v>
      </c>
      <c r="N28" s="67">
        <v>25.3</v>
      </c>
      <c r="P28" s="29">
        <v>1999</v>
      </c>
      <c r="Q28" s="30">
        <v>10</v>
      </c>
      <c r="R28" s="30">
        <v>7</v>
      </c>
      <c r="S28" s="67">
        <v>2</v>
      </c>
    </row>
    <row r="29" spans="1:19" ht="15.75" thickBot="1">
      <c r="A29" s="51">
        <v>25</v>
      </c>
      <c r="B29" s="52">
        <v>1.7949999999999999</v>
      </c>
      <c r="C29" s="52">
        <v>17.3</v>
      </c>
      <c r="D29" s="54" t="s">
        <v>127</v>
      </c>
      <c r="E29" s="61">
        <v>17</v>
      </c>
      <c r="G29" s="116">
        <v>2000</v>
      </c>
      <c r="H29" s="123">
        <v>31.7</v>
      </c>
      <c r="I29" s="118">
        <v>25</v>
      </c>
      <c r="J29" s="95">
        <v>1991</v>
      </c>
      <c r="K29" s="101">
        <v>54.2</v>
      </c>
      <c r="M29" s="29">
        <v>2000</v>
      </c>
      <c r="N29" s="67">
        <v>10.199999999999999</v>
      </c>
      <c r="P29" s="29">
        <v>2000</v>
      </c>
      <c r="Q29" s="30">
        <v>13</v>
      </c>
      <c r="R29" s="30">
        <v>6</v>
      </c>
      <c r="S29" s="67">
        <v>1</v>
      </c>
    </row>
    <row r="30" spans="1:19" ht="15">
      <c r="A30" s="48">
        <v>26</v>
      </c>
      <c r="B30" s="49">
        <v>2.9425000000000003</v>
      </c>
      <c r="C30" s="49">
        <v>30.9</v>
      </c>
      <c r="D30" s="50">
        <v>2010</v>
      </c>
      <c r="E30" s="60">
        <v>19</v>
      </c>
      <c r="G30" s="116">
        <v>2001</v>
      </c>
      <c r="H30" s="123">
        <v>166.49999999999997</v>
      </c>
      <c r="I30" s="118">
        <v>26</v>
      </c>
      <c r="J30" s="95">
        <v>1980</v>
      </c>
      <c r="K30" s="101">
        <v>53.500000000000007</v>
      </c>
      <c r="M30" s="29">
        <v>2001</v>
      </c>
      <c r="N30" s="67">
        <v>31.8</v>
      </c>
      <c r="P30" s="29">
        <v>2001</v>
      </c>
      <c r="Q30" s="30">
        <v>21</v>
      </c>
      <c r="R30" s="30">
        <v>17</v>
      </c>
      <c r="S30" s="66">
        <v>6</v>
      </c>
    </row>
    <row r="31" spans="1:19" ht="15">
      <c r="A31" s="48">
        <v>27</v>
      </c>
      <c r="B31" s="49">
        <v>1.9400000000000002</v>
      </c>
      <c r="C31" s="49">
        <v>34.6</v>
      </c>
      <c r="D31" s="50">
        <v>1994</v>
      </c>
      <c r="E31" s="60">
        <v>16</v>
      </c>
      <c r="G31" s="116">
        <v>2002</v>
      </c>
      <c r="H31" s="123">
        <v>86.399999999999991</v>
      </c>
      <c r="I31" s="118">
        <v>27</v>
      </c>
      <c r="J31" s="95">
        <v>2004</v>
      </c>
      <c r="K31" s="101">
        <v>49.4</v>
      </c>
      <c r="M31" s="29">
        <v>2002</v>
      </c>
      <c r="N31" s="67">
        <v>18</v>
      </c>
      <c r="P31" s="29">
        <v>2002</v>
      </c>
      <c r="Q31" s="30">
        <v>16</v>
      </c>
      <c r="R31" s="30">
        <v>14</v>
      </c>
      <c r="S31" s="67">
        <v>2</v>
      </c>
    </row>
    <row r="32" spans="1:19" ht="15">
      <c r="A32" s="48">
        <v>28</v>
      </c>
      <c r="B32" s="49">
        <v>2.375</v>
      </c>
      <c r="C32" s="49">
        <v>53.1</v>
      </c>
      <c r="D32" s="50">
        <v>1998</v>
      </c>
      <c r="E32" s="60">
        <v>15</v>
      </c>
      <c r="G32" s="116">
        <v>2003</v>
      </c>
      <c r="H32" s="123">
        <v>47.999999999999993</v>
      </c>
      <c r="I32" s="118">
        <v>28</v>
      </c>
      <c r="J32" s="95">
        <v>1997</v>
      </c>
      <c r="K32" s="101">
        <v>49.100000000000009</v>
      </c>
      <c r="M32" s="29">
        <v>2003</v>
      </c>
      <c r="N32" s="67">
        <v>19.7</v>
      </c>
      <c r="P32" s="29">
        <v>2003</v>
      </c>
      <c r="Q32" s="30">
        <v>8</v>
      </c>
      <c r="R32" s="30">
        <v>5</v>
      </c>
      <c r="S32" s="67">
        <v>2</v>
      </c>
    </row>
    <row r="33" spans="1:19" ht="15">
      <c r="A33" s="48">
        <v>29</v>
      </c>
      <c r="B33" s="49">
        <v>2.6324999999999998</v>
      </c>
      <c r="C33" s="49">
        <v>38.9</v>
      </c>
      <c r="D33" s="50">
        <v>1981</v>
      </c>
      <c r="E33" s="60">
        <v>17</v>
      </c>
      <c r="G33" s="116">
        <v>2004</v>
      </c>
      <c r="H33" s="123">
        <v>49.4</v>
      </c>
      <c r="I33" s="118">
        <v>29</v>
      </c>
      <c r="J33" s="95">
        <v>2003</v>
      </c>
      <c r="K33" s="101">
        <v>47.999999999999993</v>
      </c>
      <c r="M33" s="29">
        <v>2004</v>
      </c>
      <c r="N33" s="67">
        <v>11.1</v>
      </c>
      <c r="P33" s="29">
        <v>2004</v>
      </c>
      <c r="Q33" s="30">
        <v>13</v>
      </c>
      <c r="R33" s="30">
        <v>9</v>
      </c>
      <c r="S33" s="67">
        <v>1</v>
      </c>
    </row>
    <row r="34" spans="1:19" ht="15">
      <c r="A34" s="48">
        <v>30</v>
      </c>
      <c r="B34" s="49">
        <v>1.0425</v>
      </c>
      <c r="C34" s="49">
        <v>6.9</v>
      </c>
      <c r="D34" s="50">
        <v>1991</v>
      </c>
      <c r="E34" s="60">
        <v>16</v>
      </c>
      <c r="G34" s="116">
        <v>2005</v>
      </c>
      <c r="H34" s="123">
        <v>40.900000000000006</v>
      </c>
      <c r="I34" s="118">
        <v>30</v>
      </c>
      <c r="J34" s="95">
        <v>1983</v>
      </c>
      <c r="K34" s="101">
        <v>47.800000000000004</v>
      </c>
      <c r="M34" s="29">
        <v>2005</v>
      </c>
      <c r="N34" s="67">
        <v>10.6</v>
      </c>
      <c r="P34" s="29">
        <v>2005</v>
      </c>
      <c r="Q34" s="30">
        <v>9</v>
      </c>
      <c r="R34" s="30">
        <v>7</v>
      </c>
      <c r="S34" s="67">
        <v>1</v>
      </c>
    </row>
    <row r="35" spans="1:19" ht="15.75" thickBot="1">
      <c r="A35" s="48">
        <v>31</v>
      </c>
      <c r="B35" s="49"/>
      <c r="C35" s="49"/>
      <c r="D35" s="55"/>
      <c r="E35" s="60"/>
      <c r="G35" s="116">
        <v>2006</v>
      </c>
      <c r="H35" s="123">
        <v>27.900000000000006</v>
      </c>
      <c r="I35" s="118">
        <v>31</v>
      </c>
      <c r="J35" s="95">
        <v>1982</v>
      </c>
      <c r="K35" s="101">
        <v>45.100000000000009</v>
      </c>
      <c r="M35" s="29">
        <v>2006</v>
      </c>
      <c r="N35" s="67">
        <v>18.3</v>
      </c>
      <c r="P35" s="29">
        <v>2006</v>
      </c>
      <c r="Q35" s="30">
        <v>13</v>
      </c>
      <c r="R35" s="30">
        <v>3</v>
      </c>
      <c r="S35" s="67">
        <v>1</v>
      </c>
    </row>
    <row r="36" spans="1:19" ht="15">
      <c r="A36" s="39" t="s">
        <v>32</v>
      </c>
      <c r="B36" s="46">
        <v>17.117500000000007</v>
      </c>
      <c r="C36" s="46">
        <v>78.2</v>
      </c>
      <c r="D36" s="50">
        <v>2007</v>
      </c>
      <c r="E36" s="59"/>
      <c r="G36" s="116">
        <v>2007</v>
      </c>
      <c r="H36" s="123">
        <v>259.40000000000003</v>
      </c>
      <c r="I36" s="118">
        <v>32</v>
      </c>
      <c r="J36" s="95">
        <v>2015</v>
      </c>
      <c r="K36" s="101">
        <v>44.7</v>
      </c>
      <c r="M36" s="29">
        <v>2007</v>
      </c>
      <c r="N36" s="66">
        <v>96.3</v>
      </c>
      <c r="P36" s="29">
        <v>2007</v>
      </c>
      <c r="Q36" s="30">
        <v>15</v>
      </c>
      <c r="R36" s="30">
        <v>13</v>
      </c>
      <c r="S36" s="67">
        <v>5</v>
      </c>
    </row>
    <row r="37" spans="1:19" ht="15">
      <c r="A37" s="48">
        <v>2</v>
      </c>
      <c r="B37" s="49">
        <v>12.647499999999996</v>
      </c>
      <c r="C37" s="49">
        <v>139.79999999999998</v>
      </c>
      <c r="D37" s="50">
        <v>2007</v>
      </c>
      <c r="E37" s="60"/>
      <c r="G37" s="116">
        <v>2008</v>
      </c>
      <c r="H37" s="123">
        <v>92.4</v>
      </c>
      <c r="I37" s="118">
        <v>33</v>
      </c>
      <c r="J37" s="95">
        <v>1979</v>
      </c>
      <c r="K37" s="101">
        <v>44.099999999999994</v>
      </c>
      <c r="M37" s="29">
        <v>2008</v>
      </c>
      <c r="N37" s="67">
        <v>32.9</v>
      </c>
      <c r="P37" s="29">
        <v>2008</v>
      </c>
      <c r="Q37" s="30">
        <v>13</v>
      </c>
      <c r="R37" s="30">
        <v>11</v>
      </c>
      <c r="S37" s="67">
        <v>3</v>
      </c>
    </row>
    <row r="38" spans="1:19" ht="15">
      <c r="A38" s="48">
        <v>3</v>
      </c>
      <c r="B38" s="49">
        <v>16.38</v>
      </c>
      <c r="C38" s="49">
        <v>87.899999999999991</v>
      </c>
      <c r="D38" s="50">
        <v>1998</v>
      </c>
      <c r="E38" s="60"/>
      <c r="G38" s="116">
        <v>2009</v>
      </c>
      <c r="H38" s="123">
        <v>14.9</v>
      </c>
      <c r="I38" s="118">
        <v>34</v>
      </c>
      <c r="J38" s="95">
        <v>2005</v>
      </c>
      <c r="K38" s="101">
        <v>40.900000000000006</v>
      </c>
      <c r="M38" s="29">
        <v>2009</v>
      </c>
      <c r="N38" s="67">
        <v>5.2</v>
      </c>
      <c r="P38" s="29">
        <v>2009</v>
      </c>
      <c r="Q38" s="30">
        <v>10</v>
      </c>
      <c r="R38" s="30">
        <v>4</v>
      </c>
      <c r="S38" s="67">
        <v>0</v>
      </c>
    </row>
    <row r="39" spans="1:19" ht="15">
      <c r="A39" s="48">
        <v>4</v>
      </c>
      <c r="B39" s="49">
        <v>11.352500000000003</v>
      </c>
      <c r="C39" s="49">
        <v>85.2</v>
      </c>
      <c r="D39" s="50">
        <v>1976</v>
      </c>
      <c r="E39" s="60"/>
      <c r="G39" s="116">
        <v>2010</v>
      </c>
      <c r="H39" s="123">
        <v>97.800000000000011</v>
      </c>
      <c r="I39" s="118">
        <v>35</v>
      </c>
      <c r="J39" s="95">
        <v>1986</v>
      </c>
      <c r="K39" s="148">
        <v>32.1</v>
      </c>
      <c r="M39" s="29">
        <v>2010</v>
      </c>
      <c r="N39" s="67">
        <v>30.9</v>
      </c>
      <c r="P39" s="29">
        <v>2010</v>
      </c>
      <c r="Q39" s="30">
        <v>19</v>
      </c>
      <c r="R39" s="30">
        <v>16</v>
      </c>
      <c r="S39" s="67">
        <v>1</v>
      </c>
    </row>
    <row r="40" spans="1:19" ht="15">
      <c r="A40" s="48">
        <v>5</v>
      </c>
      <c r="B40" s="49">
        <v>12.270000000000001</v>
      </c>
      <c r="C40" s="49">
        <v>59.3</v>
      </c>
      <c r="D40" s="50">
        <v>1984</v>
      </c>
      <c r="E40" s="60"/>
      <c r="G40" s="116">
        <v>2011</v>
      </c>
      <c r="H40" s="123">
        <v>25.5</v>
      </c>
      <c r="I40" s="118">
        <v>36</v>
      </c>
      <c r="J40" s="95">
        <v>2000</v>
      </c>
      <c r="K40" s="148">
        <v>31.7</v>
      </c>
      <c r="M40" s="29">
        <v>2011</v>
      </c>
      <c r="N40" s="67">
        <v>7.9</v>
      </c>
      <c r="P40" s="29">
        <v>2011</v>
      </c>
      <c r="Q40" s="30">
        <v>8</v>
      </c>
      <c r="R40" s="30">
        <v>6</v>
      </c>
      <c r="S40" s="67">
        <v>0</v>
      </c>
    </row>
    <row r="41" spans="1:19" ht="15.75" thickBot="1">
      <c r="A41" s="51">
        <v>6</v>
      </c>
      <c r="B41" s="49">
        <v>10.932500000000001</v>
      </c>
      <c r="C41" s="49">
        <v>56.900000000000006</v>
      </c>
      <c r="D41" s="50">
        <v>1998</v>
      </c>
      <c r="E41" s="60"/>
      <c r="G41" s="116">
        <v>2012</v>
      </c>
      <c r="H41" s="123">
        <v>100.00000000000003</v>
      </c>
      <c r="I41" s="118">
        <v>37</v>
      </c>
      <c r="J41" s="95">
        <v>2006</v>
      </c>
      <c r="K41" s="148">
        <v>27.900000000000006</v>
      </c>
      <c r="M41" s="29">
        <v>2012</v>
      </c>
      <c r="N41" s="67">
        <v>39.200000000000003</v>
      </c>
      <c r="P41" s="29">
        <v>2012</v>
      </c>
      <c r="Q41" s="30">
        <v>11</v>
      </c>
      <c r="R41" s="30">
        <v>8</v>
      </c>
      <c r="S41" s="67">
        <v>4</v>
      </c>
    </row>
    <row r="42" spans="1:19" ht="15">
      <c r="A42" s="56" t="s">
        <v>33</v>
      </c>
      <c r="B42" s="46">
        <v>29.764999999999997</v>
      </c>
      <c r="C42" s="46">
        <v>217.99999999999997</v>
      </c>
      <c r="D42" s="47">
        <v>2007</v>
      </c>
      <c r="E42" s="59"/>
      <c r="G42" s="116">
        <v>2013</v>
      </c>
      <c r="H42" s="123">
        <v>108.9</v>
      </c>
      <c r="I42" s="118">
        <v>38</v>
      </c>
      <c r="J42" s="95">
        <v>2011</v>
      </c>
      <c r="K42" s="148">
        <v>25.5</v>
      </c>
      <c r="M42" s="29">
        <v>2013</v>
      </c>
      <c r="N42" s="67">
        <v>26.3</v>
      </c>
      <c r="P42" s="29">
        <v>2013</v>
      </c>
      <c r="Q42" s="30">
        <v>18</v>
      </c>
      <c r="R42" s="30">
        <v>16</v>
      </c>
      <c r="S42" s="67">
        <v>3</v>
      </c>
    </row>
    <row r="43" spans="1:19" ht="15">
      <c r="A43" s="48">
        <v>2</v>
      </c>
      <c r="B43" s="49">
        <v>27.732499999999998</v>
      </c>
      <c r="C43" s="49">
        <v>93.399999999999991</v>
      </c>
      <c r="D43" s="50">
        <v>1998</v>
      </c>
      <c r="E43" s="62"/>
      <c r="G43" s="116">
        <v>2014</v>
      </c>
      <c r="H43" s="123">
        <v>112.3</v>
      </c>
      <c r="I43" s="118">
        <v>39</v>
      </c>
      <c r="J43" s="95">
        <v>1985</v>
      </c>
      <c r="K43" s="148">
        <v>19.5</v>
      </c>
      <c r="M43" s="29">
        <v>2014</v>
      </c>
      <c r="N43" s="67">
        <v>27.3</v>
      </c>
      <c r="P43" s="29">
        <v>2014</v>
      </c>
      <c r="Q43" s="30">
        <v>19</v>
      </c>
      <c r="R43" s="30">
        <v>13</v>
      </c>
      <c r="S43" s="67">
        <v>4</v>
      </c>
    </row>
    <row r="44" spans="1:19" ht="15.75" thickBot="1">
      <c r="A44" s="48">
        <v>3</v>
      </c>
      <c r="B44" s="52">
        <v>23.66</v>
      </c>
      <c r="C44" s="52">
        <v>62.800000000000004</v>
      </c>
      <c r="D44" s="53">
        <v>1981</v>
      </c>
      <c r="E44" s="63"/>
      <c r="G44" s="119">
        <v>2015</v>
      </c>
      <c r="H44" s="124">
        <v>44.7</v>
      </c>
      <c r="I44" s="121">
        <v>40</v>
      </c>
      <c r="J44" s="97">
        <v>2009</v>
      </c>
      <c r="K44" s="79">
        <v>14.9</v>
      </c>
      <c r="M44" s="29">
        <v>2015</v>
      </c>
      <c r="N44" s="67">
        <v>19.5</v>
      </c>
      <c r="P44" s="32">
        <v>2015</v>
      </c>
      <c r="Q44" s="33">
        <v>14</v>
      </c>
      <c r="R44" s="33">
        <v>6</v>
      </c>
      <c r="S44" s="38">
        <v>1</v>
      </c>
    </row>
    <row r="45" spans="1:19" ht="15.75" thickBot="1">
      <c r="A45" s="64" t="s">
        <v>34</v>
      </c>
      <c r="B45" s="52">
        <v>80.700000000000017</v>
      </c>
      <c r="C45" s="52">
        <v>259.40000000000003</v>
      </c>
      <c r="D45" s="53">
        <v>2007</v>
      </c>
      <c r="E45" s="65"/>
      <c r="G45" s="104"/>
      <c r="H45" s="104"/>
      <c r="I45" s="104"/>
      <c r="J45" s="111" t="s">
        <v>9</v>
      </c>
      <c r="K45" s="112">
        <f>AVERAGE(K5:K44)</f>
        <v>80.7</v>
      </c>
      <c r="M45" s="147" t="s">
        <v>42</v>
      </c>
      <c r="N45" s="147">
        <f>MAX(N6:N44)</f>
        <v>96.3</v>
      </c>
      <c r="P45" s="26" t="s">
        <v>9</v>
      </c>
      <c r="Q45" s="74">
        <f>AVERAGE(Q6:Q44)</f>
        <v>13.23076923076923</v>
      </c>
      <c r="R45" s="74">
        <f>AVERAGE(R6:R44)</f>
        <v>9.3333333333333339</v>
      </c>
      <c r="S45" s="37">
        <f>AVERAGE(S6:S44)</f>
        <v>2.3846153846153846</v>
      </c>
    </row>
    <row r="46" spans="1:19">
      <c r="A46" t="s">
        <v>79</v>
      </c>
      <c r="B46" s="73"/>
      <c r="C46" s="73">
        <f>MAX(C5:C35)</f>
        <v>96.3</v>
      </c>
      <c r="D46" s="102">
        <v>39333</v>
      </c>
      <c r="J46" t="s">
        <v>20</v>
      </c>
      <c r="K46" s="1">
        <f>STDEV(K5:K44)</f>
        <v>48.60589285789144</v>
      </c>
      <c r="P46" s="75" t="s">
        <v>42</v>
      </c>
      <c r="Q46" s="76">
        <f>MAX(Q5:Q44)</f>
        <v>25</v>
      </c>
      <c r="R46" s="76">
        <f>MAX(R5:R44)</f>
        <v>20</v>
      </c>
      <c r="S46" s="66">
        <f>MAX(S5:S44)</f>
        <v>6</v>
      </c>
    </row>
    <row r="47" spans="1:19" ht="13.5" thickBot="1">
      <c r="B47" s="73"/>
      <c r="I47" t="s">
        <v>21</v>
      </c>
      <c r="K47" s="24">
        <f>K45+K46</f>
        <v>129.30589285789145</v>
      </c>
      <c r="P47" s="77" t="s">
        <v>43</v>
      </c>
      <c r="Q47" s="78">
        <f>MIN(Q5:Q44)</f>
        <v>6</v>
      </c>
      <c r="R47" s="78">
        <f>MIN(R5:R44)</f>
        <v>3</v>
      </c>
      <c r="S47" s="79">
        <f>MIN(S5:S44)</f>
        <v>0</v>
      </c>
    </row>
    <row r="48" spans="1:19">
      <c r="B48" s="73"/>
      <c r="I48" t="s">
        <v>22</v>
      </c>
      <c r="K48" s="25">
        <f>K45-K46</f>
        <v>32.094107142108562</v>
      </c>
    </row>
  </sheetData>
  <sortState ref="J5:K44">
    <sortCondition descending="1" ref="K5:K44"/>
  </sortState>
  <mergeCells count="1">
    <mergeCell ref="B2:E2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J87"/>
  <sheetViews>
    <sheetView topLeftCell="L17" workbookViewId="0">
      <selection activeCell="AE49" sqref="AE49"/>
    </sheetView>
  </sheetViews>
  <sheetFormatPr defaultRowHeight="12.75"/>
  <cols>
    <col min="9" max="9" width="9.140625" style="1"/>
    <col min="15" max="15" width="9.140625" style="1"/>
  </cols>
  <sheetData>
    <row r="1" spans="1:36">
      <c r="A1" t="s">
        <v>5</v>
      </c>
      <c r="H1" t="s">
        <v>47</v>
      </c>
      <c r="N1" t="s">
        <v>48</v>
      </c>
      <c r="T1" t="s">
        <v>50</v>
      </c>
      <c r="Z1" t="s">
        <v>59</v>
      </c>
      <c r="AE1" t="s">
        <v>74</v>
      </c>
      <c r="AF1" t="s">
        <v>75</v>
      </c>
    </row>
    <row r="2" spans="1:36">
      <c r="A2" t="s">
        <v>44</v>
      </c>
      <c r="E2" t="s">
        <v>46</v>
      </c>
      <c r="H2" t="s">
        <v>45</v>
      </c>
      <c r="N2" t="s">
        <v>49</v>
      </c>
      <c r="T2" t="s">
        <v>51</v>
      </c>
      <c r="Z2" t="s">
        <v>60</v>
      </c>
    </row>
    <row r="3" spans="1:36">
      <c r="A3" s="107" t="s">
        <v>0</v>
      </c>
      <c r="B3" s="107" t="s">
        <v>1</v>
      </c>
      <c r="C3" s="107" t="s">
        <v>2</v>
      </c>
      <c r="D3" s="107" t="s">
        <v>3</v>
      </c>
      <c r="E3" s="107" t="s">
        <v>4</v>
      </c>
      <c r="F3" s="107" t="s">
        <v>81</v>
      </c>
      <c r="G3" s="107"/>
      <c r="H3" s="107" t="s">
        <v>0</v>
      </c>
      <c r="I3" s="108" t="s">
        <v>56</v>
      </c>
      <c r="J3" s="107" t="s">
        <v>2</v>
      </c>
      <c r="K3" s="107" t="s">
        <v>3</v>
      </c>
      <c r="L3" s="107" t="s">
        <v>4</v>
      </c>
      <c r="M3" s="107"/>
      <c r="N3" s="107" t="s">
        <v>0</v>
      </c>
      <c r="O3" s="108" t="s">
        <v>1</v>
      </c>
      <c r="P3" s="107" t="s">
        <v>2</v>
      </c>
      <c r="Q3" s="107" t="s">
        <v>3</v>
      </c>
      <c r="R3" s="107" t="s">
        <v>4</v>
      </c>
      <c r="S3" s="107"/>
      <c r="T3" s="107" t="s">
        <v>0</v>
      </c>
      <c r="U3" s="107" t="s">
        <v>57</v>
      </c>
      <c r="V3" s="107" t="s">
        <v>58</v>
      </c>
      <c r="W3" s="107" t="s">
        <v>4</v>
      </c>
      <c r="X3" s="107" t="s">
        <v>91</v>
      </c>
      <c r="Y3" s="107"/>
      <c r="Z3" s="107"/>
      <c r="AA3" s="107" t="s">
        <v>73</v>
      </c>
      <c r="AB3" s="107" t="s">
        <v>4</v>
      </c>
      <c r="AC3" t="s">
        <v>92</v>
      </c>
      <c r="AD3" s="107"/>
      <c r="AE3" s="107"/>
      <c r="AF3" s="107" t="s">
        <v>85</v>
      </c>
      <c r="AG3" s="107" t="s">
        <v>76</v>
      </c>
      <c r="AH3" s="107" t="s">
        <v>155</v>
      </c>
      <c r="AI3" s="107" t="s">
        <v>77</v>
      </c>
      <c r="AJ3" s="107"/>
    </row>
    <row r="4" spans="1:36">
      <c r="A4">
        <v>1976</v>
      </c>
      <c r="B4" s="1">
        <v>12.463333333333335</v>
      </c>
      <c r="C4" s="1">
        <v>20.100000000000001</v>
      </c>
      <c r="D4" s="1">
        <v>6.7</v>
      </c>
      <c r="E4" s="1">
        <v>13.1</v>
      </c>
      <c r="F4" s="1">
        <v>13.3</v>
      </c>
      <c r="H4">
        <v>1976</v>
      </c>
      <c r="I4" s="1">
        <v>16.576666666666664</v>
      </c>
      <c r="J4">
        <v>25.3</v>
      </c>
      <c r="K4">
        <v>9.5</v>
      </c>
      <c r="L4">
        <v>18.7</v>
      </c>
      <c r="N4">
        <v>1976</v>
      </c>
      <c r="O4" s="1">
        <v>7.0600000000000005</v>
      </c>
      <c r="P4">
        <v>13.8</v>
      </c>
      <c r="Q4">
        <v>-2</v>
      </c>
      <c r="R4">
        <v>6.5</v>
      </c>
      <c r="T4">
        <v>1976</v>
      </c>
      <c r="U4">
        <v>124.40000000000002</v>
      </c>
      <c r="V4">
        <v>71</v>
      </c>
      <c r="W4">
        <v>80.7</v>
      </c>
      <c r="X4">
        <v>76</v>
      </c>
      <c r="Z4" t="s">
        <v>61</v>
      </c>
      <c r="AA4" s="1">
        <v>12.877333333333334</v>
      </c>
      <c r="AB4">
        <v>13.1</v>
      </c>
      <c r="AC4">
        <v>13.3</v>
      </c>
      <c r="AE4">
        <v>1976</v>
      </c>
      <c r="AF4">
        <v>1</v>
      </c>
      <c r="AG4">
        <v>1</v>
      </c>
      <c r="AH4" s="1">
        <v>2.5249999999999999</v>
      </c>
      <c r="AI4" s="1">
        <v>1.875</v>
      </c>
    </row>
    <row r="5" spans="1:36">
      <c r="A5">
        <v>1977</v>
      </c>
      <c r="B5" s="1">
        <v>10.74</v>
      </c>
      <c r="C5" s="1">
        <v>19.600000000000001</v>
      </c>
      <c r="D5" s="1">
        <v>2.7</v>
      </c>
      <c r="E5">
        <v>13.1</v>
      </c>
      <c r="F5">
        <v>13.3</v>
      </c>
      <c r="H5">
        <v>1977</v>
      </c>
      <c r="I5" s="1">
        <v>15.279999999999998</v>
      </c>
      <c r="J5">
        <v>25.2</v>
      </c>
      <c r="K5">
        <v>6.8</v>
      </c>
      <c r="L5">
        <v>18.7</v>
      </c>
      <c r="N5">
        <v>1977</v>
      </c>
      <c r="O5" s="1">
        <v>5.4033333333333342</v>
      </c>
      <c r="P5">
        <v>14.2</v>
      </c>
      <c r="Q5">
        <v>-3.6</v>
      </c>
      <c r="R5">
        <v>6.5</v>
      </c>
      <c r="T5">
        <v>1977</v>
      </c>
      <c r="U5">
        <v>86.799999999999983</v>
      </c>
      <c r="V5">
        <v>31.2</v>
      </c>
      <c r="W5">
        <v>80.7</v>
      </c>
      <c r="X5">
        <v>76</v>
      </c>
      <c r="Z5" t="s">
        <v>62</v>
      </c>
      <c r="AA5" s="1">
        <v>13.328833333333332</v>
      </c>
      <c r="AB5">
        <v>13.1</v>
      </c>
      <c r="AC5">
        <v>13.3</v>
      </c>
      <c r="AE5">
        <v>1977</v>
      </c>
      <c r="AF5">
        <v>2</v>
      </c>
      <c r="AG5">
        <v>6</v>
      </c>
      <c r="AH5" s="1">
        <v>2.5249999999999999</v>
      </c>
      <c r="AI5" s="1">
        <v>1.875</v>
      </c>
    </row>
    <row r="6" spans="1:36">
      <c r="A6">
        <v>1978</v>
      </c>
      <c r="B6" s="1">
        <v>11.293333333333333</v>
      </c>
      <c r="C6" s="1">
        <v>21.1</v>
      </c>
      <c r="D6" s="1">
        <v>5</v>
      </c>
      <c r="E6">
        <v>13.1</v>
      </c>
      <c r="F6">
        <v>13.3</v>
      </c>
      <c r="H6">
        <v>1978</v>
      </c>
      <c r="I6" s="1">
        <v>16.456666666666671</v>
      </c>
      <c r="J6">
        <v>24.6</v>
      </c>
      <c r="K6">
        <v>9.6</v>
      </c>
      <c r="L6">
        <v>18.7</v>
      </c>
      <c r="N6">
        <v>1978</v>
      </c>
      <c r="O6" s="1">
        <v>4.873333333333334</v>
      </c>
      <c r="P6">
        <v>14.5</v>
      </c>
      <c r="Q6">
        <v>-2.5</v>
      </c>
      <c r="R6">
        <v>6.5</v>
      </c>
      <c r="T6">
        <v>1978</v>
      </c>
      <c r="U6">
        <v>74.900000000000006</v>
      </c>
      <c r="V6">
        <v>12.7</v>
      </c>
      <c r="W6">
        <v>80.7</v>
      </c>
      <c r="X6">
        <v>76</v>
      </c>
      <c r="Z6" t="s">
        <v>63</v>
      </c>
      <c r="AA6" s="1">
        <v>12.840333333333334</v>
      </c>
      <c r="AB6">
        <v>13.1</v>
      </c>
      <c r="AC6">
        <v>13.3</v>
      </c>
      <c r="AE6">
        <v>1978</v>
      </c>
      <c r="AF6">
        <v>0</v>
      </c>
      <c r="AG6">
        <v>3</v>
      </c>
      <c r="AH6" s="1">
        <v>2.5249999999999999</v>
      </c>
      <c r="AI6" s="1">
        <v>1.875</v>
      </c>
    </row>
    <row r="7" spans="1:36">
      <c r="A7">
        <v>1979</v>
      </c>
      <c r="B7" s="1">
        <v>13.293333333333331</v>
      </c>
      <c r="C7" s="1">
        <v>20.9</v>
      </c>
      <c r="D7" s="1">
        <v>5.2</v>
      </c>
      <c r="E7">
        <v>13.1</v>
      </c>
      <c r="F7">
        <v>13.3</v>
      </c>
      <c r="H7">
        <v>1979</v>
      </c>
      <c r="I7" s="1">
        <v>18.439999999999998</v>
      </c>
      <c r="J7">
        <v>25.6</v>
      </c>
      <c r="K7">
        <v>9.8000000000000007</v>
      </c>
      <c r="L7">
        <v>18.7</v>
      </c>
      <c r="N7">
        <v>1979</v>
      </c>
      <c r="O7" s="1">
        <v>6.1599999999999984</v>
      </c>
      <c r="P7">
        <v>11.6</v>
      </c>
      <c r="Q7">
        <v>-3</v>
      </c>
      <c r="R7">
        <v>6.5</v>
      </c>
      <c r="T7">
        <v>1979</v>
      </c>
      <c r="U7">
        <v>44.099999999999994</v>
      </c>
      <c r="V7">
        <v>14.7</v>
      </c>
      <c r="W7">
        <v>80.7</v>
      </c>
      <c r="X7">
        <v>76</v>
      </c>
      <c r="Z7" t="s">
        <v>64</v>
      </c>
      <c r="AA7" s="1">
        <v>13.440916666666666</v>
      </c>
      <c r="AB7">
        <v>13.1</v>
      </c>
      <c r="AC7">
        <v>13.3</v>
      </c>
      <c r="AE7">
        <v>1979</v>
      </c>
      <c r="AF7">
        <v>4</v>
      </c>
      <c r="AG7">
        <v>3</v>
      </c>
      <c r="AH7" s="1">
        <v>2.5249999999999999</v>
      </c>
      <c r="AI7" s="1">
        <v>1.875</v>
      </c>
    </row>
    <row r="8" spans="1:36">
      <c r="A8">
        <v>1980</v>
      </c>
      <c r="B8" s="1">
        <v>11.993333333333336</v>
      </c>
      <c r="C8" s="1">
        <v>20.3</v>
      </c>
      <c r="D8" s="1">
        <v>6.1</v>
      </c>
      <c r="E8">
        <v>13.1</v>
      </c>
      <c r="F8">
        <v>13.3</v>
      </c>
      <c r="H8">
        <v>1980</v>
      </c>
      <c r="I8" s="1">
        <v>17.339999999999996</v>
      </c>
      <c r="J8">
        <v>25.2</v>
      </c>
      <c r="K8">
        <v>11.5</v>
      </c>
      <c r="L8">
        <v>18.7</v>
      </c>
      <c r="N8">
        <v>1980</v>
      </c>
      <c r="O8" s="1">
        <v>4.5666666666666664</v>
      </c>
      <c r="P8">
        <v>11</v>
      </c>
      <c r="Q8">
        <v>-2</v>
      </c>
      <c r="R8">
        <v>6.5</v>
      </c>
      <c r="T8">
        <v>1980</v>
      </c>
      <c r="U8">
        <v>53.500000000000007</v>
      </c>
      <c r="V8">
        <v>12.3</v>
      </c>
      <c r="W8">
        <v>80.7</v>
      </c>
      <c r="X8">
        <v>76</v>
      </c>
      <c r="AA8" s="1"/>
      <c r="AE8">
        <v>1980</v>
      </c>
      <c r="AF8">
        <v>1</v>
      </c>
      <c r="AG8">
        <v>3</v>
      </c>
      <c r="AH8" s="1">
        <v>2.5249999999999999</v>
      </c>
      <c r="AI8" s="1">
        <v>1.875</v>
      </c>
    </row>
    <row r="9" spans="1:36">
      <c r="A9">
        <v>1981</v>
      </c>
      <c r="B9" s="1">
        <v>13.979999999999999</v>
      </c>
      <c r="C9" s="1">
        <v>21.5</v>
      </c>
      <c r="D9" s="1">
        <v>8.6</v>
      </c>
      <c r="E9">
        <v>13.1</v>
      </c>
      <c r="F9">
        <v>13.3</v>
      </c>
      <c r="H9">
        <v>1981</v>
      </c>
      <c r="I9" s="1">
        <v>19.23</v>
      </c>
      <c r="J9">
        <v>26.2</v>
      </c>
      <c r="K9">
        <v>11.4</v>
      </c>
      <c r="L9">
        <v>18.7</v>
      </c>
      <c r="N9">
        <v>1981</v>
      </c>
      <c r="O9" s="1">
        <v>6.7933333333333339</v>
      </c>
      <c r="P9">
        <v>15</v>
      </c>
      <c r="Q9">
        <v>-0.5</v>
      </c>
      <c r="R9">
        <v>6.5</v>
      </c>
      <c r="T9">
        <v>1981</v>
      </c>
      <c r="U9">
        <v>121.5</v>
      </c>
      <c r="V9">
        <v>38.9</v>
      </c>
      <c r="W9">
        <v>80.7</v>
      </c>
      <c r="X9">
        <v>76</v>
      </c>
      <c r="Z9" t="s">
        <v>65</v>
      </c>
      <c r="AA9" s="1">
        <v>11.956666666666667</v>
      </c>
      <c r="AB9">
        <v>13.1</v>
      </c>
      <c r="AC9">
        <v>13.3</v>
      </c>
      <c r="AE9">
        <v>1981</v>
      </c>
      <c r="AF9">
        <v>4</v>
      </c>
      <c r="AG9">
        <v>1</v>
      </c>
      <c r="AH9" s="1">
        <v>2.5249999999999999</v>
      </c>
      <c r="AI9" s="1">
        <v>1.875</v>
      </c>
    </row>
    <row r="10" spans="1:36">
      <c r="A10">
        <v>1982</v>
      </c>
      <c r="B10" s="1">
        <v>15.60333333333333</v>
      </c>
      <c r="C10" s="1">
        <v>22.5</v>
      </c>
      <c r="D10" s="1">
        <v>9.6</v>
      </c>
      <c r="E10">
        <v>13.1</v>
      </c>
      <c r="F10">
        <v>13.3</v>
      </c>
      <c r="H10">
        <v>1982</v>
      </c>
      <c r="I10" s="1">
        <v>22.193333333333332</v>
      </c>
      <c r="J10">
        <v>28</v>
      </c>
      <c r="K10">
        <v>14.4</v>
      </c>
      <c r="L10">
        <v>18.7</v>
      </c>
      <c r="N10">
        <v>1982</v>
      </c>
      <c r="O10" s="1">
        <v>7.8199999999999994</v>
      </c>
      <c r="P10">
        <v>14.5</v>
      </c>
      <c r="Q10">
        <v>0.8</v>
      </c>
      <c r="R10">
        <v>6.5</v>
      </c>
      <c r="T10">
        <v>1982</v>
      </c>
      <c r="U10">
        <v>45.100000000000009</v>
      </c>
      <c r="V10">
        <v>19.8</v>
      </c>
      <c r="W10">
        <v>80.7</v>
      </c>
      <c r="X10">
        <v>76</v>
      </c>
      <c r="Z10" t="s">
        <v>66</v>
      </c>
      <c r="AA10" s="1">
        <v>13.797999999999998</v>
      </c>
      <c r="AB10">
        <v>13.1</v>
      </c>
      <c r="AC10">
        <v>13.3</v>
      </c>
      <c r="AE10">
        <v>1982</v>
      </c>
      <c r="AF10">
        <v>7</v>
      </c>
      <c r="AG10">
        <v>0</v>
      </c>
      <c r="AH10" s="1">
        <v>2.5249999999999999</v>
      </c>
      <c r="AI10" s="1">
        <v>1.875</v>
      </c>
    </row>
    <row r="11" spans="1:36">
      <c r="A11">
        <v>1983</v>
      </c>
      <c r="B11" s="1">
        <v>14.180000000000003</v>
      </c>
      <c r="C11" s="1">
        <v>23.9</v>
      </c>
      <c r="D11" s="1">
        <v>7.8</v>
      </c>
      <c r="E11">
        <v>13.1</v>
      </c>
      <c r="F11">
        <v>13.3</v>
      </c>
      <c r="H11">
        <v>1983</v>
      </c>
      <c r="I11" s="1">
        <v>20.436666666666664</v>
      </c>
      <c r="J11">
        <v>27.6</v>
      </c>
      <c r="K11">
        <v>15.5</v>
      </c>
      <c r="L11">
        <v>18.7</v>
      </c>
      <c r="N11">
        <v>1983</v>
      </c>
      <c r="O11" s="1">
        <v>6.0166666666666657</v>
      </c>
      <c r="P11">
        <v>16.600000000000001</v>
      </c>
      <c r="Q11">
        <v>-3.3</v>
      </c>
      <c r="R11">
        <v>6.5</v>
      </c>
      <c r="T11">
        <v>1983</v>
      </c>
      <c r="U11">
        <v>47.800000000000004</v>
      </c>
      <c r="V11">
        <v>17.7</v>
      </c>
      <c r="W11">
        <v>80.7</v>
      </c>
      <c r="X11">
        <v>76</v>
      </c>
      <c r="Z11" t="s">
        <v>67</v>
      </c>
      <c r="AA11" s="1">
        <v>13.061333333333334</v>
      </c>
      <c r="AB11">
        <v>13.1</v>
      </c>
      <c r="AC11">
        <v>13.3</v>
      </c>
      <c r="AE11">
        <v>1983</v>
      </c>
      <c r="AF11">
        <v>3</v>
      </c>
      <c r="AG11">
        <v>3</v>
      </c>
      <c r="AH11" s="1">
        <v>2.5249999999999999</v>
      </c>
      <c r="AI11" s="1">
        <v>1.875</v>
      </c>
    </row>
    <row r="12" spans="1:36">
      <c r="A12">
        <v>1984</v>
      </c>
      <c r="B12" s="1">
        <v>12.626666666666667</v>
      </c>
      <c r="C12" s="1">
        <v>22.7</v>
      </c>
      <c r="D12" s="1">
        <v>8.1</v>
      </c>
      <c r="E12">
        <v>13.1</v>
      </c>
      <c r="F12">
        <v>13.3</v>
      </c>
      <c r="H12">
        <v>1984</v>
      </c>
      <c r="I12" s="1">
        <v>17.286666666666665</v>
      </c>
      <c r="J12">
        <v>26.2</v>
      </c>
      <c r="K12">
        <v>10.199999999999999</v>
      </c>
      <c r="L12">
        <v>18.7</v>
      </c>
      <c r="N12">
        <v>1984</v>
      </c>
      <c r="O12" s="1">
        <v>6.87</v>
      </c>
      <c r="P12">
        <v>16.5</v>
      </c>
      <c r="Q12">
        <v>0</v>
      </c>
      <c r="R12">
        <v>6.5</v>
      </c>
      <c r="T12">
        <v>1984</v>
      </c>
      <c r="U12">
        <v>87</v>
      </c>
      <c r="V12">
        <v>14.2</v>
      </c>
      <c r="W12">
        <v>80.7</v>
      </c>
      <c r="X12">
        <v>76</v>
      </c>
      <c r="Z12" t="s">
        <v>68</v>
      </c>
      <c r="AA12" s="1">
        <v>13.596333333333334</v>
      </c>
      <c r="AB12">
        <v>13.1</v>
      </c>
      <c r="AC12">
        <v>13.3</v>
      </c>
      <c r="AE12">
        <v>1984</v>
      </c>
      <c r="AF12">
        <v>2</v>
      </c>
      <c r="AG12">
        <v>0</v>
      </c>
      <c r="AH12" s="1">
        <v>2.5249999999999999</v>
      </c>
      <c r="AI12" s="1">
        <v>1.875</v>
      </c>
    </row>
    <row r="13" spans="1:36">
      <c r="A13">
        <v>1985</v>
      </c>
      <c r="B13" s="1">
        <v>12.6</v>
      </c>
      <c r="C13" s="1">
        <v>20.3</v>
      </c>
      <c r="D13" s="1">
        <v>7.9</v>
      </c>
      <c r="E13">
        <v>13.1</v>
      </c>
      <c r="F13">
        <v>13.3</v>
      </c>
      <c r="H13">
        <v>1985</v>
      </c>
      <c r="I13" s="1">
        <v>18.776666666666664</v>
      </c>
      <c r="J13">
        <v>25.8</v>
      </c>
      <c r="K13">
        <v>11.3</v>
      </c>
      <c r="L13">
        <v>18.7</v>
      </c>
      <c r="N13">
        <v>1985</v>
      </c>
      <c r="O13" s="1">
        <v>3.9899999999999998</v>
      </c>
      <c r="P13">
        <v>11.6</v>
      </c>
      <c r="Q13">
        <v>-4</v>
      </c>
      <c r="R13">
        <v>6.5</v>
      </c>
      <c r="T13">
        <v>1985</v>
      </c>
      <c r="U13">
        <v>19.5</v>
      </c>
      <c r="V13">
        <v>10.7</v>
      </c>
      <c r="W13">
        <v>80.7</v>
      </c>
      <c r="X13">
        <v>76</v>
      </c>
      <c r="Z13" t="s">
        <v>69</v>
      </c>
      <c r="AA13" s="1">
        <v>12.801166666666665</v>
      </c>
      <c r="AB13">
        <v>13.1</v>
      </c>
      <c r="AC13">
        <v>13.3</v>
      </c>
      <c r="AE13">
        <v>1985</v>
      </c>
      <c r="AF13">
        <v>4</v>
      </c>
      <c r="AG13">
        <v>4</v>
      </c>
      <c r="AH13" s="1">
        <v>2.5249999999999999</v>
      </c>
      <c r="AI13" s="1">
        <v>1.875</v>
      </c>
    </row>
    <row r="14" spans="1:36">
      <c r="A14">
        <v>1986</v>
      </c>
      <c r="B14" s="1">
        <v>11.759999999999998</v>
      </c>
      <c r="C14" s="1">
        <v>21</v>
      </c>
      <c r="D14" s="1">
        <v>5</v>
      </c>
      <c r="E14">
        <v>13.1</v>
      </c>
      <c r="F14">
        <v>13.3</v>
      </c>
      <c r="H14">
        <v>1986</v>
      </c>
      <c r="I14" s="1">
        <v>17.216666666666665</v>
      </c>
      <c r="J14">
        <v>26.2</v>
      </c>
      <c r="K14">
        <v>9.6999999999999993</v>
      </c>
      <c r="L14">
        <v>18.7</v>
      </c>
      <c r="N14">
        <v>1986</v>
      </c>
      <c r="O14" s="1">
        <v>4.9133333333333331</v>
      </c>
      <c r="P14">
        <v>13.4</v>
      </c>
      <c r="Q14">
        <v>-6.5</v>
      </c>
      <c r="R14">
        <v>6.5</v>
      </c>
      <c r="T14">
        <v>1986</v>
      </c>
      <c r="U14">
        <v>32.1</v>
      </c>
      <c r="V14">
        <v>17.100000000000001</v>
      </c>
      <c r="W14">
        <v>80.7</v>
      </c>
      <c r="X14">
        <v>76</v>
      </c>
      <c r="Z14" t="s">
        <v>70</v>
      </c>
      <c r="AA14" s="1">
        <v>12.879499999999998</v>
      </c>
      <c r="AB14">
        <v>13.1</v>
      </c>
      <c r="AC14">
        <v>13.3</v>
      </c>
      <c r="AE14">
        <v>1986</v>
      </c>
      <c r="AF14">
        <v>2</v>
      </c>
      <c r="AG14">
        <v>3</v>
      </c>
      <c r="AH14" s="1">
        <v>2.5249999999999999</v>
      </c>
      <c r="AI14" s="1">
        <v>1.875</v>
      </c>
    </row>
    <row r="15" spans="1:36">
      <c r="A15">
        <v>1987</v>
      </c>
      <c r="B15" s="1">
        <v>15.066666666666666</v>
      </c>
      <c r="C15" s="1">
        <v>21.4</v>
      </c>
      <c r="D15" s="1">
        <v>4.7</v>
      </c>
      <c r="E15">
        <v>13.1</v>
      </c>
      <c r="F15">
        <v>13.3</v>
      </c>
      <c r="H15">
        <v>1987</v>
      </c>
      <c r="I15" s="1">
        <v>20.509999999999998</v>
      </c>
      <c r="J15">
        <v>27.3</v>
      </c>
      <c r="K15">
        <v>10</v>
      </c>
      <c r="L15">
        <v>18.7</v>
      </c>
      <c r="N15">
        <v>1987</v>
      </c>
      <c r="O15" s="1">
        <v>8.1133333333333368</v>
      </c>
      <c r="P15">
        <v>14.6</v>
      </c>
      <c r="Q15">
        <v>-2</v>
      </c>
      <c r="R15">
        <v>6.5</v>
      </c>
      <c r="T15">
        <v>1987</v>
      </c>
      <c r="U15">
        <v>78.5</v>
      </c>
      <c r="V15">
        <v>15.2</v>
      </c>
      <c r="W15">
        <v>80.7</v>
      </c>
      <c r="X15">
        <v>76</v>
      </c>
      <c r="Z15" t="s">
        <v>71</v>
      </c>
      <c r="AA15" s="1">
        <v>13.021666666666667</v>
      </c>
      <c r="AB15">
        <v>13.1</v>
      </c>
      <c r="AC15">
        <v>13.3</v>
      </c>
      <c r="AE15">
        <v>1987</v>
      </c>
      <c r="AF15">
        <v>4</v>
      </c>
      <c r="AG15">
        <v>1</v>
      </c>
      <c r="AH15" s="1">
        <v>2.5249999999999999</v>
      </c>
      <c r="AI15" s="1">
        <v>1.875</v>
      </c>
    </row>
    <row r="16" spans="1:36">
      <c r="A16">
        <v>1988</v>
      </c>
      <c r="B16" s="1">
        <v>13.82666666666667</v>
      </c>
      <c r="C16" s="1">
        <v>20.6</v>
      </c>
      <c r="D16" s="1">
        <v>9</v>
      </c>
      <c r="E16">
        <v>13.1</v>
      </c>
      <c r="F16">
        <v>13.3</v>
      </c>
      <c r="H16">
        <v>1988</v>
      </c>
      <c r="I16" s="1">
        <v>18.146666666666665</v>
      </c>
      <c r="J16">
        <v>25.5</v>
      </c>
      <c r="K16">
        <v>11.2</v>
      </c>
      <c r="L16">
        <v>18.7</v>
      </c>
      <c r="N16">
        <v>1988</v>
      </c>
      <c r="O16" s="1">
        <v>8.0066666666666695</v>
      </c>
      <c r="P16">
        <v>14.3</v>
      </c>
      <c r="Q16">
        <v>2.4</v>
      </c>
      <c r="R16">
        <v>6.5</v>
      </c>
      <c r="T16">
        <v>1988</v>
      </c>
      <c r="U16">
        <v>97.4</v>
      </c>
      <c r="V16">
        <v>53.1</v>
      </c>
      <c r="W16">
        <v>80.7</v>
      </c>
      <c r="X16">
        <v>76</v>
      </c>
      <c r="Z16" t="s">
        <v>72</v>
      </c>
      <c r="AA16" s="1">
        <v>13.860166666666666</v>
      </c>
      <c r="AB16">
        <v>13.1</v>
      </c>
      <c r="AC16">
        <v>13.3</v>
      </c>
      <c r="AE16">
        <v>1988</v>
      </c>
      <c r="AF16">
        <v>2</v>
      </c>
      <c r="AG16">
        <v>0</v>
      </c>
      <c r="AH16" s="1">
        <v>2.5249999999999999</v>
      </c>
      <c r="AI16" s="1">
        <v>1.875</v>
      </c>
    </row>
    <row r="17" spans="1:35">
      <c r="A17">
        <v>1989</v>
      </c>
      <c r="B17" s="1">
        <v>13.469999999999999</v>
      </c>
      <c r="C17" s="1">
        <v>21.7</v>
      </c>
      <c r="D17" s="1">
        <v>7.1</v>
      </c>
      <c r="E17">
        <v>13.1</v>
      </c>
      <c r="F17">
        <v>13.3</v>
      </c>
      <c r="H17">
        <v>1989</v>
      </c>
      <c r="I17" s="1">
        <v>19.223333333333326</v>
      </c>
      <c r="J17">
        <v>27</v>
      </c>
      <c r="K17">
        <v>10.4</v>
      </c>
      <c r="L17">
        <v>18.7</v>
      </c>
      <c r="N17">
        <v>1989</v>
      </c>
      <c r="O17" s="1">
        <v>6.54</v>
      </c>
      <c r="P17">
        <v>12.4</v>
      </c>
      <c r="Q17">
        <v>-1.1000000000000001</v>
      </c>
      <c r="R17">
        <v>6.5</v>
      </c>
      <c r="T17">
        <v>1989</v>
      </c>
      <c r="U17">
        <v>82.9</v>
      </c>
      <c r="V17">
        <v>20.8</v>
      </c>
      <c r="W17">
        <v>80.7</v>
      </c>
      <c r="X17">
        <v>76</v>
      </c>
      <c r="AE17">
        <v>1989</v>
      </c>
      <c r="AF17">
        <v>2</v>
      </c>
      <c r="AG17">
        <v>3</v>
      </c>
      <c r="AH17" s="1">
        <v>2.5249999999999999</v>
      </c>
      <c r="AI17" s="1">
        <v>1.875</v>
      </c>
    </row>
    <row r="18" spans="1:35">
      <c r="A18">
        <v>1990</v>
      </c>
      <c r="B18" s="1">
        <v>11.183333333333335</v>
      </c>
      <c r="C18" s="1">
        <v>17.5</v>
      </c>
      <c r="D18" s="1">
        <v>7.1</v>
      </c>
      <c r="E18">
        <v>13.1</v>
      </c>
      <c r="F18">
        <v>13.3</v>
      </c>
      <c r="H18">
        <v>1990</v>
      </c>
      <c r="I18" s="1">
        <v>15.869999999999997</v>
      </c>
      <c r="J18">
        <v>23</v>
      </c>
      <c r="K18">
        <v>11.7</v>
      </c>
      <c r="L18">
        <v>18.7</v>
      </c>
      <c r="N18">
        <v>1990</v>
      </c>
      <c r="O18" s="1">
        <v>4.9133333333333322</v>
      </c>
      <c r="P18">
        <v>9.8000000000000007</v>
      </c>
      <c r="Q18">
        <v>-1.1000000000000001</v>
      </c>
      <c r="R18">
        <v>6.5</v>
      </c>
      <c r="T18">
        <v>1990</v>
      </c>
      <c r="U18">
        <v>118.99999999999999</v>
      </c>
      <c r="V18">
        <v>21.4</v>
      </c>
      <c r="W18">
        <v>80.7</v>
      </c>
      <c r="X18">
        <v>76</v>
      </c>
      <c r="AA18" s="1"/>
      <c r="AE18">
        <v>1990</v>
      </c>
      <c r="AF18">
        <v>0</v>
      </c>
      <c r="AG18">
        <v>4</v>
      </c>
      <c r="AH18" s="1">
        <v>2.5249999999999999</v>
      </c>
      <c r="AI18" s="1">
        <v>1.875</v>
      </c>
    </row>
    <row r="19" spans="1:35">
      <c r="A19">
        <v>1991</v>
      </c>
      <c r="B19" s="1">
        <v>14.423333333333336</v>
      </c>
      <c r="C19" s="1">
        <v>21.6</v>
      </c>
      <c r="D19" s="1">
        <v>7.2</v>
      </c>
      <c r="E19">
        <v>13.1</v>
      </c>
      <c r="F19">
        <v>13.3</v>
      </c>
      <c r="H19">
        <v>1991</v>
      </c>
      <c r="I19" s="1">
        <v>20.483333333333334</v>
      </c>
      <c r="J19">
        <v>27.5</v>
      </c>
      <c r="K19">
        <v>13.5</v>
      </c>
      <c r="L19">
        <v>18.7</v>
      </c>
      <c r="N19">
        <v>1991</v>
      </c>
      <c r="O19" s="1">
        <v>5.5566666666666658</v>
      </c>
      <c r="P19">
        <v>14.2</v>
      </c>
      <c r="Q19">
        <v>-5</v>
      </c>
      <c r="R19">
        <v>6.5</v>
      </c>
      <c r="T19">
        <v>1991</v>
      </c>
      <c r="U19">
        <v>54.2</v>
      </c>
      <c r="V19">
        <v>14.2</v>
      </c>
      <c r="W19">
        <v>80.7</v>
      </c>
      <c r="X19">
        <v>76</v>
      </c>
      <c r="AA19" s="1"/>
      <c r="AE19">
        <v>1991</v>
      </c>
      <c r="AF19">
        <v>3</v>
      </c>
      <c r="AG19">
        <v>3</v>
      </c>
      <c r="AH19" s="1">
        <v>2.5249999999999999</v>
      </c>
      <c r="AI19" s="1">
        <v>1.875</v>
      </c>
    </row>
    <row r="20" spans="1:35">
      <c r="A20">
        <v>1992</v>
      </c>
      <c r="B20" s="1">
        <v>13.190000000000003</v>
      </c>
      <c r="C20" s="1">
        <v>18.5</v>
      </c>
      <c r="D20" s="1">
        <v>8.6</v>
      </c>
      <c r="E20">
        <v>13.1</v>
      </c>
      <c r="F20">
        <v>13.3</v>
      </c>
      <c r="H20">
        <v>1992</v>
      </c>
      <c r="I20" s="1">
        <v>20.106666666666666</v>
      </c>
      <c r="J20">
        <v>24.2</v>
      </c>
      <c r="K20">
        <v>11.8</v>
      </c>
      <c r="L20">
        <v>18.7</v>
      </c>
      <c r="N20">
        <v>1992</v>
      </c>
      <c r="O20" s="1">
        <v>4.6900000000000004</v>
      </c>
      <c r="P20">
        <v>11.7</v>
      </c>
      <c r="Q20">
        <v>-3.2</v>
      </c>
      <c r="R20">
        <v>6.5</v>
      </c>
      <c r="T20">
        <v>1992</v>
      </c>
      <c r="U20">
        <v>69.900000000000006</v>
      </c>
      <c r="V20">
        <v>18.600000000000001</v>
      </c>
      <c r="W20">
        <v>80.7</v>
      </c>
      <c r="X20">
        <v>76</v>
      </c>
      <c r="AA20" s="1"/>
      <c r="AE20">
        <v>1992</v>
      </c>
      <c r="AF20">
        <v>0</v>
      </c>
      <c r="AG20">
        <v>3</v>
      </c>
      <c r="AH20" s="1">
        <v>2.5249999999999999</v>
      </c>
      <c r="AI20" s="1">
        <v>1.875</v>
      </c>
    </row>
    <row r="21" spans="1:35">
      <c r="A21">
        <v>1993</v>
      </c>
      <c r="B21" s="1">
        <v>12.853333333333332</v>
      </c>
      <c r="C21" s="1">
        <v>21</v>
      </c>
      <c r="D21" s="1">
        <v>2.6</v>
      </c>
      <c r="E21">
        <v>13.1</v>
      </c>
      <c r="F21">
        <v>13.3</v>
      </c>
      <c r="H21">
        <v>1993</v>
      </c>
      <c r="I21" s="1">
        <v>18.530000000000005</v>
      </c>
      <c r="J21">
        <v>25.4</v>
      </c>
      <c r="K21">
        <v>9.6999999999999993</v>
      </c>
      <c r="L21">
        <v>18.7</v>
      </c>
      <c r="N21">
        <v>1993</v>
      </c>
      <c r="O21" s="1">
        <v>5.7766666666666664</v>
      </c>
      <c r="P21">
        <v>13.2</v>
      </c>
      <c r="Q21">
        <v>-2.8</v>
      </c>
      <c r="R21">
        <v>6.5</v>
      </c>
      <c r="T21">
        <v>1993</v>
      </c>
      <c r="U21">
        <v>67</v>
      </c>
      <c r="V21">
        <v>25.7</v>
      </c>
      <c r="W21">
        <v>80.7</v>
      </c>
      <c r="X21">
        <v>76</v>
      </c>
      <c r="AA21" s="1"/>
      <c r="AE21">
        <v>1993</v>
      </c>
      <c r="AF21">
        <v>3</v>
      </c>
      <c r="AG21">
        <v>5</v>
      </c>
      <c r="AH21" s="1">
        <v>2.5249999999999999</v>
      </c>
      <c r="AI21" s="1">
        <v>1.875</v>
      </c>
    </row>
    <row r="22" spans="1:35">
      <c r="A22">
        <v>1994</v>
      </c>
      <c r="B22" s="1">
        <v>14.956666666666665</v>
      </c>
      <c r="C22" s="1">
        <v>24.1</v>
      </c>
      <c r="D22" s="1">
        <v>7</v>
      </c>
      <c r="E22">
        <v>13.1</v>
      </c>
      <c r="F22">
        <v>13.3</v>
      </c>
      <c r="H22">
        <v>1994</v>
      </c>
      <c r="I22" s="1">
        <v>20.696666666666665</v>
      </c>
      <c r="J22">
        <v>26.5</v>
      </c>
      <c r="K22">
        <v>11.2</v>
      </c>
      <c r="L22">
        <v>18.7</v>
      </c>
      <c r="N22">
        <v>1994</v>
      </c>
      <c r="O22" s="1">
        <v>7.7433333333333341</v>
      </c>
      <c r="P22">
        <v>15</v>
      </c>
      <c r="Q22">
        <v>-1</v>
      </c>
      <c r="R22">
        <v>6.5</v>
      </c>
      <c r="T22">
        <v>1994</v>
      </c>
      <c r="U22">
        <v>102</v>
      </c>
      <c r="V22">
        <v>34.6</v>
      </c>
      <c r="W22">
        <v>80.7</v>
      </c>
      <c r="X22">
        <v>76</v>
      </c>
      <c r="AE22">
        <v>1994</v>
      </c>
      <c r="AF22">
        <v>4</v>
      </c>
      <c r="AG22">
        <v>2</v>
      </c>
      <c r="AH22" s="1">
        <v>2.5249999999999999</v>
      </c>
      <c r="AI22" s="1">
        <v>1.875</v>
      </c>
    </row>
    <row r="23" spans="1:35">
      <c r="A23">
        <v>1995</v>
      </c>
      <c r="B23" s="1">
        <v>12.558333333333334</v>
      </c>
      <c r="C23" s="1">
        <v>21.05</v>
      </c>
      <c r="D23" s="1">
        <v>4.8250000000000002</v>
      </c>
      <c r="E23">
        <v>13.1</v>
      </c>
      <c r="F23">
        <v>13.3</v>
      </c>
      <c r="H23">
        <v>1995</v>
      </c>
      <c r="I23" s="1">
        <v>17.706666666666663</v>
      </c>
      <c r="J23">
        <v>26</v>
      </c>
      <c r="K23">
        <v>9.6999999999999993</v>
      </c>
      <c r="L23">
        <v>18.7</v>
      </c>
      <c r="N23">
        <v>1995</v>
      </c>
      <c r="O23" s="1">
        <v>6.8033333333333355</v>
      </c>
      <c r="P23">
        <v>15</v>
      </c>
      <c r="Q23">
        <v>-1.8</v>
      </c>
      <c r="R23">
        <v>6.5</v>
      </c>
      <c r="T23">
        <v>1995</v>
      </c>
      <c r="U23">
        <v>75.8</v>
      </c>
      <c r="V23">
        <v>17.600000000000001</v>
      </c>
      <c r="W23">
        <v>80.7</v>
      </c>
      <c r="X23">
        <v>76</v>
      </c>
      <c r="AA23" s="1"/>
      <c r="AE23">
        <v>1995</v>
      </c>
      <c r="AF23">
        <v>2</v>
      </c>
      <c r="AG23">
        <v>2</v>
      </c>
      <c r="AH23" s="1">
        <v>2.5249999999999999</v>
      </c>
      <c r="AI23" s="1">
        <v>1.875</v>
      </c>
    </row>
    <row r="24" spans="1:35">
      <c r="A24">
        <v>1996</v>
      </c>
      <c r="B24" s="1">
        <v>9.629999999999999</v>
      </c>
      <c r="C24" s="1">
        <v>15.5</v>
      </c>
      <c r="D24" s="1">
        <v>6.6</v>
      </c>
      <c r="E24">
        <v>13.1</v>
      </c>
      <c r="F24">
        <v>13.3</v>
      </c>
      <c r="H24">
        <v>1996</v>
      </c>
      <c r="I24" s="1">
        <v>12.859999999999996</v>
      </c>
      <c r="J24">
        <v>19</v>
      </c>
      <c r="K24">
        <v>7.3</v>
      </c>
      <c r="L24">
        <v>18.7</v>
      </c>
      <c r="N24">
        <v>1996</v>
      </c>
      <c r="O24" s="1">
        <v>5.35</v>
      </c>
      <c r="P24">
        <v>12.2</v>
      </c>
      <c r="Q24">
        <v>-1.2</v>
      </c>
      <c r="R24">
        <v>6.5</v>
      </c>
      <c r="T24">
        <v>1996</v>
      </c>
      <c r="U24">
        <v>157.9</v>
      </c>
      <c r="V24">
        <v>52.5</v>
      </c>
      <c r="W24">
        <v>80.7</v>
      </c>
      <c r="X24">
        <v>76</v>
      </c>
      <c r="AA24" s="1"/>
      <c r="AE24">
        <v>1996</v>
      </c>
      <c r="AF24">
        <v>0</v>
      </c>
      <c r="AG24">
        <v>1</v>
      </c>
      <c r="AH24" s="1">
        <v>2.5249999999999999</v>
      </c>
      <c r="AI24" s="1">
        <v>1.875</v>
      </c>
    </row>
    <row r="25" spans="1:35">
      <c r="A25">
        <v>1997</v>
      </c>
      <c r="B25" s="1">
        <v>12.775</v>
      </c>
      <c r="C25" s="1">
        <v>21.175000000000001</v>
      </c>
      <c r="D25" s="1">
        <v>5.5750000000000002</v>
      </c>
      <c r="E25">
        <v>13.1</v>
      </c>
      <c r="F25">
        <v>13.3</v>
      </c>
      <c r="H25">
        <v>1997</v>
      </c>
      <c r="I25" s="1">
        <v>19.303333333333338</v>
      </c>
      <c r="J25">
        <v>27.2</v>
      </c>
      <c r="K25">
        <v>12.2</v>
      </c>
      <c r="L25">
        <v>18.7</v>
      </c>
      <c r="N25">
        <v>1997</v>
      </c>
      <c r="O25" s="1">
        <v>5.7199999999999989</v>
      </c>
      <c r="P25">
        <v>15.6</v>
      </c>
      <c r="Q25">
        <v>-1.6</v>
      </c>
      <c r="R25">
        <v>6.5</v>
      </c>
      <c r="T25">
        <v>1997</v>
      </c>
      <c r="U25">
        <v>49.100000000000009</v>
      </c>
      <c r="V25">
        <v>26.9</v>
      </c>
      <c r="W25">
        <v>80.7</v>
      </c>
      <c r="X25">
        <v>76</v>
      </c>
      <c r="AA25" s="1"/>
      <c r="AE25">
        <v>1997</v>
      </c>
      <c r="AF25">
        <v>3</v>
      </c>
      <c r="AG25">
        <v>2</v>
      </c>
      <c r="AH25" s="1">
        <v>2.5249999999999999</v>
      </c>
      <c r="AI25" s="1">
        <v>1.875</v>
      </c>
    </row>
    <row r="26" spans="1:35">
      <c r="A26">
        <v>1998</v>
      </c>
      <c r="B26" s="1">
        <v>13.575833333333334</v>
      </c>
      <c r="C26" s="1">
        <v>20.125</v>
      </c>
      <c r="D26" s="1">
        <v>9.4499999999999993</v>
      </c>
      <c r="E26">
        <v>13.1</v>
      </c>
      <c r="F26">
        <v>13.3</v>
      </c>
      <c r="H26">
        <v>1998</v>
      </c>
      <c r="I26" s="1">
        <v>18.063333333333336</v>
      </c>
      <c r="J26">
        <v>24.2</v>
      </c>
      <c r="K26">
        <v>11.8</v>
      </c>
      <c r="L26">
        <v>18.7</v>
      </c>
      <c r="N26">
        <v>1998</v>
      </c>
      <c r="O26" s="1">
        <v>8.06</v>
      </c>
      <c r="P26">
        <v>15.6</v>
      </c>
      <c r="Q26">
        <v>1.3</v>
      </c>
      <c r="R26">
        <v>6.5</v>
      </c>
      <c r="T26">
        <v>1998</v>
      </c>
      <c r="U26">
        <v>169.7</v>
      </c>
      <c r="V26">
        <v>53.1</v>
      </c>
      <c r="W26">
        <v>80.7</v>
      </c>
      <c r="X26">
        <v>76</v>
      </c>
      <c r="AA26" s="1"/>
      <c r="AE26">
        <v>1998</v>
      </c>
      <c r="AF26">
        <v>0</v>
      </c>
      <c r="AG26">
        <v>0</v>
      </c>
      <c r="AH26" s="1">
        <v>2.5249999999999999</v>
      </c>
      <c r="AI26" s="1">
        <v>1.875</v>
      </c>
    </row>
    <row r="27" spans="1:35">
      <c r="A27">
        <v>1999</v>
      </c>
      <c r="B27" s="1">
        <v>15.956666666666665</v>
      </c>
      <c r="C27" s="1">
        <v>21.675000000000001</v>
      </c>
      <c r="D27" s="1">
        <v>11.5</v>
      </c>
      <c r="E27">
        <v>13.1</v>
      </c>
      <c r="F27">
        <v>13.3</v>
      </c>
      <c r="H27">
        <v>1999</v>
      </c>
      <c r="I27" s="1">
        <v>22.470000000000006</v>
      </c>
      <c r="J27">
        <v>26</v>
      </c>
      <c r="K27">
        <v>16.7</v>
      </c>
      <c r="L27">
        <v>18.7</v>
      </c>
      <c r="N27">
        <v>1999</v>
      </c>
      <c r="O27" s="1">
        <v>8.9766666666666666</v>
      </c>
      <c r="P27">
        <v>16.399999999999999</v>
      </c>
      <c r="Q27">
        <v>2.4</v>
      </c>
      <c r="R27">
        <v>6.5</v>
      </c>
      <c r="T27">
        <v>1999</v>
      </c>
      <c r="U27">
        <v>61.20000000000001</v>
      </c>
      <c r="V27">
        <v>25.3</v>
      </c>
      <c r="W27">
        <v>80.7</v>
      </c>
      <c r="X27">
        <v>76</v>
      </c>
      <c r="AA27" s="1"/>
      <c r="AE27">
        <v>1999</v>
      </c>
      <c r="AF27">
        <v>2</v>
      </c>
      <c r="AG27">
        <v>0</v>
      </c>
      <c r="AH27" s="1">
        <v>2.5249999999999999</v>
      </c>
      <c r="AI27" s="1">
        <v>1.875</v>
      </c>
    </row>
    <row r="28" spans="1:35">
      <c r="A28">
        <v>2000</v>
      </c>
      <c r="B28" s="1">
        <v>12.068333333333335</v>
      </c>
      <c r="C28" s="1">
        <v>19.324999999999999</v>
      </c>
      <c r="D28" s="1">
        <v>5.75</v>
      </c>
      <c r="E28">
        <v>13.1</v>
      </c>
      <c r="F28">
        <v>13.3</v>
      </c>
      <c r="H28">
        <v>2000</v>
      </c>
      <c r="I28" s="1">
        <v>17.853333333333332</v>
      </c>
      <c r="J28">
        <v>26.2</v>
      </c>
      <c r="K28">
        <v>10.7</v>
      </c>
      <c r="L28">
        <v>18.7</v>
      </c>
      <c r="N28">
        <v>2000</v>
      </c>
      <c r="O28" s="1">
        <v>5.9933333333333314</v>
      </c>
      <c r="P28">
        <v>10.8</v>
      </c>
      <c r="Q28">
        <v>-1.5</v>
      </c>
      <c r="R28">
        <v>6.5</v>
      </c>
      <c r="T28">
        <v>2000</v>
      </c>
      <c r="U28">
        <v>31.7</v>
      </c>
      <c r="V28">
        <v>10.199999999999999</v>
      </c>
      <c r="W28">
        <v>80.7</v>
      </c>
      <c r="X28">
        <v>76</v>
      </c>
      <c r="AA28" s="1"/>
      <c r="AE28">
        <v>2000</v>
      </c>
      <c r="AF28">
        <v>1</v>
      </c>
      <c r="AG28">
        <v>1</v>
      </c>
      <c r="AH28" s="1">
        <v>2.5249999999999999</v>
      </c>
      <c r="AI28" s="1">
        <v>1.875</v>
      </c>
    </row>
    <row r="29" spans="1:35">
      <c r="A29">
        <v>2001</v>
      </c>
      <c r="B29" s="1">
        <v>12.140833333333331</v>
      </c>
      <c r="C29" s="1">
        <v>16.675000000000001</v>
      </c>
      <c r="D29" s="1">
        <v>7.9</v>
      </c>
      <c r="E29">
        <v>13.1</v>
      </c>
      <c r="F29">
        <v>13.3</v>
      </c>
      <c r="H29">
        <v>2001</v>
      </c>
      <c r="I29" s="1">
        <v>15.786666666666662</v>
      </c>
      <c r="J29">
        <v>22</v>
      </c>
      <c r="K29">
        <v>11.4</v>
      </c>
      <c r="L29">
        <v>18.7</v>
      </c>
      <c r="N29">
        <v>2001</v>
      </c>
      <c r="O29" s="1">
        <v>8.5400000000000009</v>
      </c>
      <c r="P29">
        <v>12.3</v>
      </c>
      <c r="Q29">
        <v>2.6</v>
      </c>
      <c r="R29">
        <v>6.5</v>
      </c>
      <c r="T29">
        <v>2001</v>
      </c>
      <c r="U29">
        <v>166.49999999999997</v>
      </c>
      <c r="V29">
        <v>31.8</v>
      </c>
      <c r="W29">
        <v>80.7</v>
      </c>
      <c r="X29">
        <v>76</v>
      </c>
      <c r="AA29" s="1"/>
      <c r="AE29">
        <v>2001</v>
      </c>
      <c r="AF29">
        <v>0</v>
      </c>
      <c r="AG29">
        <v>0</v>
      </c>
      <c r="AH29" s="1">
        <v>2.5249999999999999</v>
      </c>
      <c r="AI29" s="1">
        <v>1.875</v>
      </c>
    </row>
    <row r="30" spans="1:35">
      <c r="A30">
        <v>2002</v>
      </c>
      <c r="B30" s="1">
        <v>11.842500000000001</v>
      </c>
      <c r="C30" s="1">
        <v>21.8</v>
      </c>
      <c r="D30" s="1">
        <v>4.75</v>
      </c>
      <c r="E30">
        <v>13.1</v>
      </c>
      <c r="F30">
        <v>13.3</v>
      </c>
      <c r="H30">
        <v>2002</v>
      </c>
      <c r="I30" s="1">
        <v>17.399999999999999</v>
      </c>
      <c r="J30">
        <v>27.2</v>
      </c>
      <c r="K30">
        <v>7</v>
      </c>
      <c r="L30">
        <v>18.7</v>
      </c>
      <c r="N30">
        <v>2002</v>
      </c>
      <c r="O30" s="1">
        <v>5.3600000000000012</v>
      </c>
      <c r="P30">
        <v>13.5</v>
      </c>
      <c r="Q30">
        <v>-3.2</v>
      </c>
      <c r="R30">
        <v>6.5</v>
      </c>
      <c r="T30">
        <v>2002</v>
      </c>
      <c r="U30">
        <v>86.399999999999991</v>
      </c>
      <c r="V30">
        <v>18</v>
      </c>
      <c r="W30">
        <v>80.7</v>
      </c>
      <c r="X30">
        <v>76</v>
      </c>
      <c r="AA30" s="1"/>
      <c r="AE30">
        <v>2002</v>
      </c>
      <c r="AF30">
        <v>3</v>
      </c>
      <c r="AG30">
        <v>3</v>
      </c>
      <c r="AH30" s="1">
        <v>2.5249999999999999</v>
      </c>
      <c r="AI30" s="1">
        <v>1.875</v>
      </c>
    </row>
    <row r="31" spans="1:35">
      <c r="A31">
        <v>2003</v>
      </c>
      <c r="B31" s="1">
        <v>13.454166666666667</v>
      </c>
      <c r="C31" s="1">
        <v>22.074999999999999</v>
      </c>
      <c r="D31" s="1">
        <v>6.5</v>
      </c>
      <c r="E31">
        <v>13.1</v>
      </c>
      <c r="F31">
        <v>13.3</v>
      </c>
      <c r="H31">
        <v>2003</v>
      </c>
      <c r="I31" s="1">
        <v>20.68</v>
      </c>
      <c r="J31">
        <v>29.3</v>
      </c>
      <c r="K31">
        <v>13.7</v>
      </c>
      <c r="L31">
        <v>18.7</v>
      </c>
      <c r="N31">
        <v>2003</v>
      </c>
      <c r="O31" s="1">
        <v>5.0566666666666666</v>
      </c>
      <c r="P31">
        <v>13.7</v>
      </c>
      <c r="Q31">
        <v>-1.6</v>
      </c>
      <c r="R31">
        <v>6.5</v>
      </c>
      <c r="T31">
        <v>2003</v>
      </c>
      <c r="U31">
        <v>47.999999999999993</v>
      </c>
      <c r="V31">
        <v>19.7</v>
      </c>
      <c r="W31">
        <v>80.7</v>
      </c>
      <c r="X31">
        <v>76</v>
      </c>
      <c r="AA31" s="1"/>
      <c r="AE31">
        <v>2003</v>
      </c>
      <c r="AF31">
        <v>5</v>
      </c>
      <c r="AG31">
        <v>2</v>
      </c>
      <c r="AH31" s="1">
        <v>2.5249999999999999</v>
      </c>
      <c r="AI31" s="1">
        <v>1.875</v>
      </c>
    </row>
    <row r="32" spans="1:35">
      <c r="A32">
        <v>2004</v>
      </c>
      <c r="B32" s="1">
        <v>12.929166666666671</v>
      </c>
      <c r="C32" s="1">
        <v>21.675000000000001</v>
      </c>
      <c r="D32" s="1">
        <v>7.5</v>
      </c>
      <c r="E32">
        <v>13.1</v>
      </c>
      <c r="F32">
        <v>13.3</v>
      </c>
      <c r="H32">
        <v>2004</v>
      </c>
      <c r="I32" s="1">
        <v>19.373333333333335</v>
      </c>
      <c r="J32">
        <v>26</v>
      </c>
      <c r="K32">
        <v>10.7</v>
      </c>
      <c r="L32">
        <v>18.7</v>
      </c>
      <c r="N32">
        <v>2004</v>
      </c>
      <c r="O32" s="1">
        <v>5.9</v>
      </c>
      <c r="P32">
        <v>15.8</v>
      </c>
      <c r="Q32">
        <v>-1.3</v>
      </c>
      <c r="R32">
        <v>6.5</v>
      </c>
      <c r="T32">
        <v>2004</v>
      </c>
      <c r="U32">
        <v>49.4</v>
      </c>
      <c r="V32">
        <v>11.1</v>
      </c>
      <c r="W32">
        <v>80.7</v>
      </c>
      <c r="X32">
        <v>76</v>
      </c>
      <c r="AA32" s="1"/>
      <c r="AE32">
        <v>2004</v>
      </c>
      <c r="AF32">
        <v>2</v>
      </c>
      <c r="AG32">
        <v>2</v>
      </c>
      <c r="AH32" s="1">
        <v>2.5249999999999999</v>
      </c>
      <c r="AI32" s="1">
        <v>1.875</v>
      </c>
    </row>
    <row r="33" spans="1:35">
      <c r="A33">
        <v>2005</v>
      </c>
      <c r="B33" s="1">
        <v>14.030833333333332</v>
      </c>
      <c r="C33" s="1">
        <v>22.65</v>
      </c>
      <c r="D33" s="1">
        <v>8.7750000000000004</v>
      </c>
      <c r="E33">
        <v>13.1</v>
      </c>
      <c r="F33">
        <v>13.3</v>
      </c>
      <c r="H33">
        <v>2005</v>
      </c>
      <c r="I33" s="1">
        <v>20.266666666666662</v>
      </c>
      <c r="J33">
        <v>26.7</v>
      </c>
      <c r="K33">
        <v>12.5</v>
      </c>
      <c r="L33">
        <v>18.7</v>
      </c>
      <c r="N33">
        <v>2005</v>
      </c>
      <c r="O33" s="1">
        <v>7.1533333333333342</v>
      </c>
      <c r="P33">
        <v>17.8</v>
      </c>
      <c r="Q33">
        <v>0</v>
      </c>
      <c r="R33">
        <v>6.5</v>
      </c>
      <c r="T33">
        <v>2005</v>
      </c>
      <c r="U33">
        <v>40.900000000000006</v>
      </c>
      <c r="V33">
        <v>10.6</v>
      </c>
      <c r="W33">
        <v>80.7</v>
      </c>
      <c r="X33">
        <v>76</v>
      </c>
      <c r="AE33">
        <v>2005</v>
      </c>
      <c r="AF33">
        <v>3</v>
      </c>
      <c r="AG33">
        <v>0</v>
      </c>
      <c r="AH33" s="1">
        <v>2.5249999999999999</v>
      </c>
      <c r="AI33" s="1">
        <v>1.875</v>
      </c>
    </row>
    <row r="34" spans="1:35">
      <c r="A34">
        <v>2006</v>
      </c>
      <c r="B34" s="1">
        <v>14.944166666666668</v>
      </c>
      <c r="C34" s="1">
        <v>20.45</v>
      </c>
      <c r="D34" s="1">
        <v>10.85</v>
      </c>
      <c r="E34">
        <v>13.1</v>
      </c>
      <c r="F34">
        <v>13.3</v>
      </c>
      <c r="H34">
        <v>2006</v>
      </c>
      <c r="I34" s="1">
        <v>22.286666666666665</v>
      </c>
      <c r="J34">
        <v>25.7</v>
      </c>
      <c r="K34">
        <v>18.5</v>
      </c>
      <c r="L34">
        <v>18.7</v>
      </c>
      <c r="N34">
        <v>2006</v>
      </c>
      <c r="O34" s="1">
        <v>7.1266666666666678</v>
      </c>
      <c r="P34">
        <v>13.8</v>
      </c>
      <c r="Q34">
        <v>1</v>
      </c>
      <c r="R34">
        <v>6.5</v>
      </c>
      <c r="T34">
        <v>2006</v>
      </c>
      <c r="U34">
        <v>27.900000000000006</v>
      </c>
      <c r="V34">
        <v>18.3</v>
      </c>
      <c r="W34">
        <v>80.7</v>
      </c>
      <c r="X34">
        <v>76</v>
      </c>
      <c r="AE34">
        <v>2006</v>
      </c>
      <c r="AF34">
        <v>2</v>
      </c>
      <c r="AG34">
        <v>0</v>
      </c>
      <c r="AH34" s="1">
        <v>2.5249999999999999</v>
      </c>
      <c r="AI34" s="1">
        <v>1.875</v>
      </c>
    </row>
    <row r="35" spans="1:35">
      <c r="A35">
        <v>2007</v>
      </c>
      <c r="B35" s="1">
        <v>11.982500000000003</v>
      </c>
      <c r="C35" s="1">
        <v>19.05</v>
      </c>
      <c r="D35" s="1">
        <v>6.875</v>
      </c>
      <c r="E35">
        <v>13.1</v>
      </c>
      <c r="F35">
        <v>13.3</v>
      </c>
      <c r="H35">
        <v>2007</v>
      </c>
      <c r="I35" s="1">
        <v>17.306666666666668</v>
      </c>
      <c r="J35">
        <v>24.3</v>
      </c>
      <c r="K35">
        <v>9</v>
      </c>
      <c r="L35">
        <v>18.7</v>
      </c>
      <c r="N35">
        <v>2007</v>
      </c>
      <c r="O35" s="1">
        <v>5.5666666666666673</v>
      </c>
      <c r="P35">
        <v>11.3</v>
      </c>
      <c r="Q35">
        <v>-1.7</v>
      </c>
      <c r="R35">
        <v>6.5</v>
      </c>
      <c r="T35">
        <v>2007</v>
      </c>
      <c r="U35">
        <v>259.40000000000003</v>
      </c>
      <c r="V35">
        <v>96.3</v>
      </c>
      <c r="W35">
        <v>80.7</v>
      </c>
      <c r="X35">
        <v>76</v>
      </c>
      <c r="AE35">
        <v>2007</v>
      </c>
      <c r="AF35">
        <v>0</v>
      </c>
      <c r="AG35">
        <v>2</v>
      </c>
      <c r="AH35" s="1">
        <v>2.5249999999999999</v>
      </c>
      <c r="AI35" s="1">
        <v>1.875</v>
      </c>
    </row>
    <row r="36" spans="1:35">
      <c r="A36">
        <v>2008</v>
      </c>
      <c r="B36" s="1">
        <v>12.693333333333333</v>
      </c>
      <c r="C36" s="1">
        <v>25.15</v>
      </c>
      <c r="D36" s="1">
        <v>5.9249999999999998</v>
      </c>
      <c r="E36">
        <v>13.1</v>
      </c>
      <c r="F36">
        <v>13.3</v>
      </c>
      <c r="H36">
        <v>2008</v>
      </c>
      <c r="I36" s="1">
        <v>17.293333333333333</v>
      </c>
      <c r="J36">
        <v>29.3</v>
      </c>
      <c r="K36">
        <v>7.2</v>
      </c>
      <c r="L36">
        <v>18.7</v>
      </c>
      <c r="N36">
        <v>2008</v>
      </c>
      <c r="O36" s="1">
        <v>6.4200000000000008</v>
      </c>
      <c r="P36">
        <v>15.3</v>
      </c>
      <c r="Q36">
        <v>-1.4</v>
      </c>
      <c r="R36">
        <v>6.5</v>
      </c>
      <c r="T36">
        <v>2008</v>
      </c>
      <c r="U36">
        <v>92.4</v>
      </c>
      <c r="V36">
        <v>32.9</v>
      </c>
      <c r="W36">
        <v>80.7</v>
      </c>
      <c r="X36">
        <v>76</v>
      </c>
      <c r="AE36">
        <v>2008</v>
      </c>
      <c r="AF36">
        <v>8</v>
      </c>
      <c r="AG36">
        <v>2</v>
      </c>
      <c r="AH36" s="1">
        <v>2.5249999999999999</v>
      </c>
      <c r="AI36" s="1">
        <v>1.875</v>
      </c>
    </row>
    <row r="37" spans="1:35">
      <c r="A37">
        <v>2009</v>
      </c>
      <c r="B37" s="1">
        <v>13.82</v>
      </c>
      <c r="C37" s="1">
        <v>20.65</v>
      </c>
      <c r="D37" s="1">
        <v>6.9249999999999998</v>
      </c>
      <c r="E37">
        <v>13.1</v>
      </c>
      <c r="F37">
        <v>13.3</v>
      </c>
      <c r="H37">
        <v>2009</v>
      </c>
      <c r="I37" s="1">
        <v>21.143333333333338</v>
      </c>
      <c r="J37" s="1">
        <v>26.4</v>
      </c>
      <c r="K37" s="1">
        <v>13.2</v>
      </c>
      <c r="L37">
        <v>18.7</v>
      </c>
      <c r="N37">
        <v>2009</v>
      </c>
      <c r="O37" s="1">
        <v>6.0166666666666666</v>
      </c>
      <c r="P37">
        <v>12</v>
      </c>
      <c r="Q37">
        <v>0.3</v>
      </c>
      <c r="R37">
        <v>6.5</v>
      </c>
      <c r="T37">
        <v>2009</v>
      </c>
      <c r="U37">
        <v>14.9</v>
      </c>
      <c r="V37">
        <v>5.2</v>
      </c>
      <c r="W37">
        <v>80.7</v>
      </c>
      <c r="X37">
        <v>76</v>
      </c>
      <c r="AE37">
        <v>2009</v>
      </c>
      <c r="AF37">
        <v>8</v>
      </c>
      <c r="AG37">
        <v>0</v>
      </c>
      <c r="AH37" s="1">
        <v>2.5249999999999999</v>
      </c>
      <c r="AI37" s="1">
        <v>1.875</v>
      </c>
    </row>
    <row r="38" spans="1:35">
      <c r="A38">
        <v>2010</v>
      </c>
      <c r="B38" s="1">
        <v>11.668333333333333</v>
      </c>
      <c r="C38" s="1">
        <v>17.824999999999999</v>
      </c>
      <c r="D38" s="1">
        <v>5.2750000000000004</v>
      </c>
      <c r="E38">
        <v>13.1</v>
      </c>
      <c r="F38">
        <v>13.3</v>
      </c>
      <c r="H38">
        <v>2010</v>
      </c>
      <c r="I38" s="1">
        <v>17.190000000000001</v>
      </c>
      <c r="J38">
        <v>23.2</v>
      </c>
      <c r="K38">
        <v>7.1</v>
      </c>
      <c r="L38">
        <v>18.7</v>
      </c>
      <c r="N38">
        <v>2010</v>
      </c>
      <c r="O38" s="1">
        <v>6.2900000000000009</v>
      </c>
      <c r="P38">
        <v>12.2</v>
      </c>
      <c r="Q38">
        <v>-0.5</v>
      </c>
      <c r="R38">
        <v>6.5</v>
      </c>
      <c r="T38">
        <v>2010</v>
      </c>
      <c r="U38">
        <v>97.800000000000011</v>
      </c>
      <c r="V38">
        <v>30.9</v>
      </c>
      <c r="W38">
        <v>80.7</v>
      </c>
      <c r="X38">
        <v>76</v>
      </c>
      <c r="AE38">
        <v>2010</v>
      </c>
      <c r="AF38">
        <v>0</v>
      </c>
      <c r="AG38">
        <v>2</v>
      </c>
      <c r="AH38" s="1">
        <v>2.5249999999999999</v>
      </c>
      <c r="AI38" s="1">
        <v>1.875</v>
      </c>
    </row>
    <row r="39" spans="1:35">
      <c r="A39">
        <v>2011</v>
      </c>
      <c r="B39" s="1">
        <v>14.514999999999997</v>
      </c>
      <c r="C39" s="1">
        <v>22.524999999999999</v>
      </c>
      <c r="D39" s="1">
        <v>9.0250000000000004</v>
      </c>
      <c r="E39">
        <v>13.1</v>
      </c>
      <c r="F39">
        <v>13.3</v>
      </c>
      <c r="H39">
        <v>2011</v>
      </c>
      <c r="I39" s="1">
        <v>21.73</v>
      </c>
      <c r="J39">
        <v>29.8</v>
      </c>
      <c r="K39">
        <v>12.4</v>
      </c>
      <c r="L39">
        <v>18.7</v>
      </c>
      <c r="N39">
        <v>2011</v>
      </c>
      <c r="O39" s="1">
        <v>8.34</v>
      </c>
      <c r="P39">
        <v>17.3</v>
      </c>
      <c r="Q39">
        <v>2.4</v>
      </c>
      <c r="R39">
        <v>6.5</v>
      </c>
      <c r="T39">
        <v>2011</v>
      </c>
      <c r="U39">
        <v>25.5</v>
      </c>
      <c r="V39">
        <v>7.9</v>
      </c>
      <c r="W39">
        <v>80.7</v>
      </c>
      <c r="X39">
        <v>76</v>
      </c>
      <c r="AE39">
        <v>2011</v>
      </c>
      <c r="AF39">
        <v>5</v>
      </c>
      <c r="AG39">
        <v>0</v>
      </c>
      <c r="AH39" s="1">
        <v>2.5249999999999999</v>
      </c>
      <c r="AI39" s="1">
        <v>1.875</v>
      </c>
    </row>
    <row r="40" spans="1:35">
      <c r="A40">
        <v>2012</v>
      </c>
      <c r="B40" s="1">
        <v>14.304166666666664</v>
      </c>
      <c r="C40" s="1">
        <v>24.125</v>
      </c>
      <c r="D40" s="1">
        <v>7.2500000000000009</v>
      </c>
      <c r="E40">
        <v>13.1</v>
      </c>
      <c r="F40">
        <v>13.3</v>
      </c>
      <c r="H40">
        <v>2012</v>
      </c>
      <c r="I40" s="1">
        <v>19.87</v>
      </c>
      <c r="J40">
        <v>28.5</v>
      </c>
      <c r="K40">
        <v>10.199999999999999</v>
      </c>
      <c r="L40">
        <v>18.7</v>
      </c>
      <c r="N40">
        <v>2012</v>
      </c>
      <c r="O40" s="1">
        <v>9.5233333333333334</v>
      </c>
      <c r="P40">
        <v>19.2</v>
      </c>
      <c r="Q40">
        <v>-1.1000000000000001</v>
      </c>
      <c r="R40">
        <v>6.5</v>
      </c>
      <c r="T40">
        <v>2012</v>
      </c>
      <c r="U40">
        <v>100.00000000000003</v>
      </c>
      <c r="V40">
        <v>39.200000000000003</v>
      </c>
      <c r="W40">
        <v>80.7</v>
      </c>
      <c r="X40">
        <v>76</v>
      </c>
      <c r="AE40">
        <v>2012</v>
      </c>
      <c r="AF40">
        <v>2</v>
      </c>
      <c r="AG40">
        <v>2</v>
      </c>
      <c r="AH40" s="1">
        <v>2.5249999999999999</v>
      </c>
      <c r="AI40" s="1">
        <v>1.875</v>
      </c>
    </row>
    <row r="41" spans="1:35">
      <c r="A41">
        <v>2013</v>
      </c>
      <c r="B41" s="1">
        <v>11.509166666666665</v>
      </c>
      <c r="C41" s="1">
        <v>16</v>
      </c>
      <c r="D41" s="1">
        <v>5.2249999999999996</v>
      </c>
      <c r="E41">
        <v>13.1</v>
      </c>
      <c r="F41">
        <v>13.3</v>
      </c>
      <c r="H41">
        <v>2013</v>
      </c>
      <c r="I41" s="1">
        <v>16.989999999999998</v>
      </c>
      <c r="J41">
        <v>25.4</v>
      </c>
      <c r="K41">
        <v>11.9</v>
      </c>
      <c r="L41">
        <v>18.7</v>
      </c>
      <c r="N41">
        <v>2013</v>
      </c>
      <c r="O41" s="1">
        <v>5.9933333333333341</v>
      </c>
      <c r="P41">
        <v>13.2</v>
      </c>
      <c r="Q41">
        <v>-1.2</v>
      </c>
      <c r="R41">
        <v>6.5</v>
      </c>
      <c r="T41">
        <v>2013</v>
      </c>
      <c r="U41">
        <v>108.9</v>
      </c>
      <c r="V41">
        <v>26.3</v>
      </c>
      <c r="W41">
        <v>80.7</v>
      </c>
      <c r="X41">
        <v>76</v>
      </c>
      <c r="AE41">
        <v>2013</v>
      </c>
      <c r="AF41">
        <v>1</v>
      </c>
      <c r="AG41">
        <v>3</v>
      </c>
      <c r="AH41" s="1">
        <v>2.5249999999999999</v>
      </c>
      <c r="AI41" s="1">
        <v>1.875</v>
      </c>
    </row>
    <row r="42" spans="1:35">
      <c r="A42">
        <v>2014</v>
      </c>
      <c r="B42" s="1">
        <v>14.28</v>
      </c>
      <c r="C42" s="1">
        <v>17.475000000000001</v>
      </c>
      <c r="D42" s="1">
        <v>7.5250000000000004</v>
      </c>
      <c r="E42">
        <v>13.1</v>
      </c>
      <c r="F42">
        <v>13.3</v>
      </c>
      <c r="H42">
        <v>2014</v>
      </c>
      <c r="I42" s="1">
        <v>19.019999999999996</v>
      </c>
      <c r="J42">
        <v>25.1</v>
      </c>
      <c r="K42">
        <v>11.9</v>
      </c>
      <c r="L42">
        <v>18.7</v>
      </c>
      <c r="N42">
        <v>2014</v>
      </c>
      <c r="O42" s="1">
        <v>8.7899999999999991</v>
      </c>
      <c r="P42">
        <v>14.5</v>
      </c>
      <c r="Q42">
        <v>-1.4</v>
      </c>
      <c r="R42">
        <v>6.5</v>
      </c>
      <c r="T42">
        <v>2014</v>
      </c>
      <c r="U42">
        <v>112.3</v>
      </c>
      <c r="V42">
        <v>27.3</v>
      </c>
      <c r="W42">
        <v>80.7</v>
      </c>
      <c r="X42">
        <v>76</v>
      </c>
      <c r="AE42">
        <v>2014</v>
      </c>
      <c r="AF42">
        <v>1</v>
      </c>
      <c r="AG42">
        <v>1</v>
      </c>
      <c r="AH42" s="1">
        <v>2.5249999999999999</v>
      </c>
      <c r="AI42" s="1">
        <v>1.875</v>
      </c>
    </row>
    <row r="43" spans="1:35">
      <c r="A43">
        <v>2015</v>
      </c>
      <c r="B43" s="1">
        <v>14.692499999999997</v>
      </c>
      <c r="C43" s="1">
        <v>27.675000000000001</v>
      </c>
      <c r="D43" s="1">
        <v>6.9499999999999993</v>
      </c>
      <c r="E43">
        <v>13.1</v>
      </c>
      <c r="F43">
        <v>13.3</v>
      </c>
      <c r="H43">
        <v>2015</v>
      </c>
      <c r="I43" s="1">
        <v>19.900000000000009</v>
      </c>
      <c r="J43">
        <v>32.299999999999997</v>
      </c>
      <c r="K43">
        <v>11.7</v>
      </c>
      <c r="L43">
        <v>18.7</v>
      </c>
      <c r="N43">
        <v>2015</v>
      </c>
      <c r="O43" s="1">
        <v>7.8599999999999977</v>
      </c>
      <c r="P43">
        <v>16.8</v>
      </c>
      <c r="Q43">
        <v>-0.8</v>
      </c>
      <c r="R43">
        <v>6.5</v>
      </c>
      <c r="T43">
        <v>2015</v>
      </c>
      <c r="U43">
        <v>44.7</v>
      </c>
      <c r="V43">
        <v>19.5</v>
      </c>
      <c r="W43">
        <v>80.7</v>
      </c>
      <c r="X43">
        <v>76</v>
      </c>
      <c r="AE43">
        <v>2015</v>
      </c>
      <c r="AF43">
        <v>5</v>
      </c>
      <c r="AG43">
        <v>2</v>
      </c>
      <c r="AH43" s="1">
        <v>2.5249999999999999</v>
      </c>
      <c r="AI43" s="1">
        <v>1.875</v>
      </c>
    </row>
    <row r="44" spans="1:35">
      <c r="B44" s="1"/>
      <c r="C44" s="1"/>
      <c r="D44" s="1"/>
      <c r="AE44" t="s">
        <v>9</v>
      </c>
      <c r="AF44" s="1">
        <f>AVERAGE(AF4:AF43)</f>
        <v>2.5249999999999999</v>
      </c>
      <c r="AG44" s="1">
        <f>AVERAGE(AG4:AG43)</f>
        <v>1.875</v>
      </c>
    </row>
    <row r="45" spans="1:35">
      <c r="B45" s="1"/>
      <c r="C45" s="1" t="s">
        <v>87</v>
      </c>
      <c r="D45" s="1"/>
      <c r="J45" t="s">
        <v>88</v>
      </c>
      <c r="R45" t="s">
        <v>89</v>
      </c>
      <c r="Y45" t="s">
        <v>152</v>
      </c>
    </row>
    <row r="46" spans="1:35">
      <c r="A46" t="s">
        <v>0</v>
      </c>
      <c r="C46" t="s">
        <v>83</v>
      </c>
      <c r="D46" t="s">
        <v>84</v>
      </c>
      <c r="H46" t="s">
        <v>0</v>
      </c>
      <c r="I46" s="1" t="s">
        <v>90</v>
      </c>
      <c r="J46" t="s">
        <v>83</v>
      </c>
      <c r="K46" t="s">
        <v>84</v>
      </c>
      <c r="L46" t="s">
        <v>85</v>
      </c>
      <c r="M46" t="s">
        <v>86</v>
      </c>
      <c r="P46" t="s">
        <v>0</v>
      </c>
      <c r="Q46" s="1" t="s">
        <v>90</v>
      </c>
      <c r="R46" t="s">
        <v>83</v>
      </c>
      <c r="S46" t="s">
        <v>84</v>
      </c>
      <c r="T46" t="s">
        <v>82</v>
      </c>
      <c r="V46" t="s">
        <v>51</v>
      </c>
      <c r="W46" t="s">
        <v>151</v>
      </c>
      <c r="X46" t="s">
        <v>83</v>
      </c>
      <c r="Y46" t="s">
        <v>18</v>
      </c>
      <c r="Z46" t="s">
        <v>153</v>
      </c>
      <c r="AA46" t="s">
        <v>154</v>
      </c>
    </row>
    <row r="47" spans="1:35">
      <c r="B47" t="s">
        <v>1</v>
      </c>
      <c r="C47" s="1"/>
      <c r="D47" s="1"/>
      <c r="H47" s="103">
        <v>1976</v>
      </c>
      <c r="I47" s="1">
        <v>16.576666666666664</v>
      </c>
      <c r="J47" s="1">
        <v>25.3</v>
      </c>
      <c r="K47" s="1">
        <v>9.5</v>
      </c>
      <c r="L47">
        <v>1</v>
      </c>
      <c r="M47">
        <v>0</v>
      </c>
      <c r="P47" s="103">
        <v>1976</v>
      </c>
      <c r="Q47" s="1">
        <v>7.0600000000000005</v>
      </c>
      <c r="R47">
        <v>13.8</v>
      </c>
      <c r="S47">
        <v>-2</v>
      </c>
      <c r="T47">
        <v>1</v>
      </c>
      <c r="V47">
        <v>1976</v>
      </c>
      <c r="W47">
        <v>124.40000000000002</v>
      </c>
      <c r="X47">
        <v>71</v>
      </c>
      <c r="Y47">
        <v>20</v>
      </c>
      <c r="Z47">
        <v>13</v>
      </c>
      <c r="AA47">
        <v>2</v>
      </c>
    </row>
    <row r="48" spans="1:35">
      <c r="A48">
        <v>1976</v>
      </c>
      <c r="B48" s="1">
        <v>12.463333333333335</v>
      </c>
      <c r="C48">
        <v>20.100000000000001</v>
      </c>
      <c r="D48">
        <v>6.7</v>
      </c>
      <c r="H48" s="103">
        <v>1977</v>
      </c>
      <c r="I48" s="1">
        <v>15.279999999999998</v>
      </c>
      <c r="J48" s="1">
        <v>25.2</v>
      </c>
      <c r="K48" s="1">
        <v>6.8</v>
      </c>
      <c r="L48">
        <v>2</v>
      </c>
      <c r="M48">
        <v>0</v>
      </c>
      <c r="P48" s="103">
        <v>1977</v>
      </c>
      <c r="Q48" s="1">
        <v>5.4033333333333342</v>
      </c>
      <c r="R48">
        <v>14.2</v>
      </c>
      <c r="S48">
        <v>-3.6</v>
      </c>
      <c r="T48">
        <v>6</v>
      </c>
      <c r="V48">
        <v>1977</v>
      </c>
      <c r="W48">
        <v>86.799999999999983</v>
      </c>
      <c r="X48">
        <v>31.2</v>
      </c>
      <c r="Y48">
        <v>14</v>
      </c>
      <c r="Z48">
        <v>8</v>
      </c>
      <c r="AA48">
        <v>3</v>
      </c>
    </row>
    <row r="49" spans="1:27">
      <c r="A49">
        <v>1977</v>
      </c>
      <c r="B49" s="1">
        <v>10.74</v>
      </c>
      <c r="C49" s="1">
        <v>19.600000000000001</v>
      </c>
      <c r="D49" s="1">
        <v>2.7</v>
      </c>
      <c r="H49" s="103">
        <v>1978</v>
      </c>
      <c r="I49" s="1">
        <v>16.456666666666671</v>
      </c>
      <c r="J49" s="1">
        <v>24.6</v>
      </c>
      <c r="K49" s="1">
        <v>9.6</v>
      </c>
      <c r="L49">
        <v>0</v>
      </c>
      <c r="M49">
        <v>0</v>
      </c>
      <c r="P49" s="103">
        <v>1978</v>
      </c>
      <c r="Q49" s="1">
        <v>4.873333333333334</v>
      </c>
      <c r="R49">
        <v>14.5</v>
      </c>
      <c r="S49">
        <v>-2.5</v>
      </c>
      <c r="T49">
        <v>3</v>
      </c>
      <c r="V49">
        <v>1978</v>
      </c>
      <c r="W49">
        <v>74.900000000000006</v>
      </c>
      <c r="X49">
        <v>12.7</v>
      </c>
      <c r="Y49">
        <v>20</v>
      </c>
      <c r="Z49">
        <v>19</v>
      </c>
      <c r="AA49">
        <v>1</v>
      </c>
    </row>
    <row r="50" spans="1:27">
      <c r="A50">
        <v>1978</v>
      </c>
      <c r="B50" s="1">
        <v>11.293333333333333</v>
      </c>
      <c r="C50" s="1">
        <v>21.1</v>
      </c>
      <c r="D50" s="1">
        <v>5</v>
      </c>
      <c r="H50" s="103">
        <v>1979</v>
      </c>
      <c r="I50" s="1">
        <v>18.439999999999998</v>
      </c>
      <c r="J50" s="1">
        <v>25.6</v>
      </c>
      <c r="K50" s="1">
        <v>9.8000000000000007</v>
      </c>
      <c r="L50">
        <v>4</v>
      </c>
      <c r="M50">
        <v>0</v>
      </c>
      <c r="P50" s="103">
        <v>1979</v>
      </c>
      <c r="Q50" s="1">
        <v>6.1599999999999984</v>
      </c>
      <c r="R50">
        <v>11.6</v>
      </c>
      <c r="S50">
        <v>-3</v>
      </c>
      <c r="T50">
        <v>3</v>
      </c>
      <c r="V50">
        <v>1979</v>
      </c>
      <c r="W50">
        <v>44.099999999999994</v>
      </c>
      <c r="X50">
        <v>14.7</v>
      </c>
      <c r="Y50">
        <v>12</v>
      </c>
      <c r="Z50">
        <v>6</v>
      </c>
      <c r="AA50">
        <v>1</v>
      </c>
    </row>
    <row r="51" spans="1:27">
      <c r="A51">
        <v>1979</v>
      </c>
      <c r="B51" s="1">
        <v>13.293333333333331</v>
      </c>
      <c r="C51" s="1">
        <v>20.9</v>
      </c>
      <c r="D51" s="1">
        <v>5.2</v>
      </c>
      <c r="H51" s="103">
        <v>1980</v>
      </c>
      <c r="I51" s="1">
        <v>17.339999999999996</v>
      </c>
      <c r="J51" s="1">
        <v>25.2</v>
      </c>
      <c r="K51" s="1">
        <v>11.5</v>
      </c>
      <c r="L51">
        <v>1</v>
      </c>
      <c r="M51">
        <v>0</v>
      </c>
      <c r="P51" s="103">
        <v>1980</v>
      </c>
      <c r="Q51" s="1">
        <v>4.5666666666666664</v>
      </c>
      <c r="R51">
        <v>11</v>
      </c>
      <c r="S51">
        <v>-2</v>
      </c>
      <c r="T51">
        <v>3</v>
      </c>
      <c r="V51">
        <v>1980</v>
      </c>
      <c r="W51">
        <v>53.500000000000007</v>
      </c>
      <c r="X51">
        <v>12.3</v>
      </c>
      <c r="Y51">
        <v>13</v>
      </c>
      <c r="Z51">
        <v>10</v>
      </c>
      <c r="AA51">
        <v>1</v>
      </c>
    </row>
    <row r="52" spans="1:27">
      <c r="A52">
        <v>1980</v>
      </c>
      <c r="B52" s="1">
        <v>11.993333333333336</v>
      </c>
      <c r="C52" s="1">
        <v>20.3</v>
      </c>
      <c r="D52" s="1">
        <v>6.1</v>
      </c>
      <c r="H52" s="103">
        <v>1981</v>
      </c>
      <c r="I52" s="1">
        <v>19.23</v>
      </c>
      <c r="J52" s="1">
        <v>26.2</v>
      </c>
      <c r="K52" s="1">
        <v>11.4</v>
      </c>
      <c r="L52">
        <v>4</v>
      </c>
      <c r="M52">
        <v>0</v>
      </c>
      <c r="P52" s="103">
        <v>1981</v>
      </c>
      <c r="Q52" s="1">
        <v>6.7933333333333339</v>
      </c>
      <c r="R52">
        <v>15</v>
      </c>
      <c r="S52">
        <v>-0.5</v>
      </c>
      <c r="T52">
        <v>1</v>
      </c>
      <c r="V52">
        <v>1981</v>
      </c>
      <c r="W52">
        <v>121.5</v>
      </c>
      <c r="X52">
        <v>38.9</v>
      </c>
      <c r="Y52">
        <v>14</v>
      </c>
      <c r="Z52">
        <v>10</v>
      </c>
      <c r="AA52">
        <v>3</v>
      </c>
    </row>
    <row r="53" spans="1:27">
      <c r="A53">
        <v>1981</v>
      </c>
      <c r="B53" s="1">
        <v>13.979999999999999</v>
      </c>
      <c r="C53" s="1">
        <v>21.5</v>
      </c>
      <c r="D53" s="1">
        <v>8.6</v>
      </c>
      <c r="H53" s="103">
        <v>1982</v>
      </c>
      <c r="I53" s="1">
        <v>22.193333333333332</v>
      </c>
      <c r="J53" s="1">
        <v>28</v>
      </c>
      <c r="K53" s="1">
        <v>14.4</v>
      </c>
      <c r="L53">
        <v>7</v>
      </c>
      <c r="M53">
        <v>0</v>
      </c>
      <c r="P53" s="103">
        <v>1982</v>
      </c>
      <c r="Q53" s="1">
        <v>7.8199999999999994</v>
      </c>
      <c r="R53">
        <v>14.5</v>
      </c>
      <c r="S53">
        <v>0.8</v>
      </c>
      <c r="T53">
        <v>0</v>
      </c>
      <c r="V53">
        <v>1982</v>
      </c>
      <c r="W53">
        <v>45.100000000000009</v>
      </c>
      <c r="X53">
        <v>19.8</v>
      </c>
      <c r="Y53">
        <v>6</v>
      </c>
      <c r="Z53">
        <v>3</v>
      </c>
      <c r="AA53">
        <v>2</v>
      </c>
    </row>
    <row r="54" spans="1:27">
      <c r="A54">
        <v>1982</v>
      </c>
      <c r="B54" s="1">
        <v>15.60333333333333</v>
      </c>
      <c r="C54" s="1">
        <v>22.5</v>
      </c>
      <c r="D54" s="1">
        <v>9.6</v>
      </c>
      <c r="H54" s="103">
        <v>1983</v>
      </c>
      <c r="I54" s="1">
        <v>20.436666666666664</v>
      </c>
      <c r="J54" s="1">
        <v>27.6</v>
      </c>
      <c r="K54" s="1">
        <v>15.5</v>
      </c>
      <c r="L54">
        <v>3</v>
      </c>
      <c r="M54">
        <v>0</v>
      </c>
      <c r="P54" s="103">
        <v>1983</v>
      </c>
      <c r="Q54" s="1">
        <v>6.0166666666666657</v>
      </c>
      <c r="R54">
        <v>16.600000000000001</v>
      </c>
      <c r="S54">
        <v>-3.3</v>
      </c>
      <c r="T54">
        <v>3</v>
      </c>
      <c r="V54">
        <v>1983</v>
      </c>
      <c r="W54">
        <v>47.800000000000004</v>
      </c>
      <c r="X54">
        <v>17.7</v>
      </c>
      <c r="Y54">
        <v>8</v>
      </c>
      <c r="Z54">
        <v>6</v>
      </c>
      <c r="AA54">
        <v>2</v>
      </c>
    </row>
    <row r="55" spans="1:27">
      <c r="A55">
        <v>1983</v>
      </c>
      <c r="B55" s="1">
        <v>14.180000000000003</v>
      </c>
      <c r="C55" s="1">
        <v>23.9</v>
      </c>
      <c r="D55" s="1">
        <v>7.8</v>
      </c>
      <c r="H55" s="103">
        <v>1984</v>
      </c>
      <c r="I55" s="1">
        <v>17.286666666666665</v>
      </c>
      <c r="J55" s="1">
        <v>26.2</v>
      </c>
      <c r="K55" s="1">
        <v>10.199999999999999</v>
      </c>
      <c r="L55">
        <v>2</v>
      </c>
      <c r="M55">
        <v>0</v>
      </c>
      <c r="P55" s="103">
        <v>1984</v>
      </c>
      <c r="Q55" s="1">
        <v>6.87</v>
      </c>
      <c r="R55">
        <v>16.5</v>
      </c>
      <c r="S55">
        <v>0</v>
      </c>
      <c r="T55">
        <v>0</v>
      </c>
      <c r="V55">
        <v>1984</v>
      </c>
      <c r="W55">
        <v>87</v>
      </c>
      <c r="X55">
        <v>14.2</v>
      </c>
      <c r="Y55">
        <v>17</v>
      </c>
      <c r="Z55">
        <v>9</v>
      </c>
      <c r="AA55">
        <v>5</v>
      </c>
    </row>
    <row r="56" spans="1:27">
      <c r="A56">
        <v>1984</v>
      </c>
      <c r="B56" s="1">
        <v>12.626666666666667</v>
      </c>
      <c r="C56" s="1">
        <v>22.7</v>
      </c>
      <c r="D56" s="1">
        <v>8.1</v>
      </c>
      <c r="H56" s="103">
        <v>1985</v>
      </c>
      <c r="I56" s="1">
        <v>18.776666666666664</v>
      </c>
      <c r="J56" s="1">
        <v>25.8</v>
      </c>
      <c r="K56" s="1">
        <v>11.3</v>
      </c>
      <c r="L56">
        <v>4</v>
      </c>
      <c r="M56">
        <v>0</v>
      </c>
      <c r="P56" s="103">
        <v>1985</v>
      </c>
      <c r="Q56" s="1">
        <v>3.9899999999999998</v>
      </c>
      <c r="R56">
        <v>11.6</v>
      </c>
      <c r="S56">
        <v>-4</v>
      </c>
      <c r="T56">
        <v>4</v>
      </c>
      <c r="V56">
        <v>1985</v>
      </c>
      <c r="W56">
        <v>19.5</v>
      </c>
      <c r="X56">
        <v>10.7</v>
      </c>
      <c r="Y56">
        <v>8</v>
      </c>
      <c r="Z56">
        <v>6</v>
      </c>
      <c r="AA56">
        <v>1</v>
      </c>
    </row>
    <row r="57" spans="1:27">
      <c r="A57">
        <v>1985</v>
      </c>
      <c r="B57" s="1">
        <v>12.6</v>
      </c>
      <c r="C57" s="1">
        <v>20.3</v>
      </c>
      <c r="D57" s="1">
        <v>7.9</v>
      </c>
      <c r="H57" s="103">
        <v>1986</v>
      </c>
      <c r="I57" s="1">
        <v>17.216666666666665</v>
      </c>
      <c r="J57" s="1">
        <v>26.2</v>
      </c>
      <c r="K57" s="1">
        <v>9.6999999999999993</v>
      </c>
      <c r="L57">
        <v>2</v>
      </c>
      <c r="M57">
        <v>0</v>
      </c>
      <c r="P57" s="103">
        <v>1986</v>
      </c>
      <c r="Q57" s="1">
        <v>4.9133333333333331</v>
      </c>
      <c r="R57">
        <v>13.4</v>
      </c>
      <c r="S57">
        <v>-6.5</v>
      </c>
      <c r="T57">
        <v>3</v>
      </c>
      <c r="V57">
        <v>1986</v>
      </c>
      <c r="W57">
        <v>32.1</v>
      </c>
      <c r="X57">
        <v>17.100000000000001</v>
      </c>
      <c r="Y57">
        <v>10</v>
      </c>
      <c r="Z57">
        <v>5</v>
      </c>
      <c r="AA57">
        <v>1</v>
      </c>
    </row>
    <row r="58" spans="1:27">
      <c r="A58">
        <v>1986</v>
      </c>
      <c r="B58" s="1">
        <v>11.759999999999998</v>
      </c>
      <c r="C58" s="1">
        <v>21</v>
      </c>
      <c r="D58" s="1">
        <v>5</v>
      </c>
      <c r="H58" s="103">
        <v>1987</v>
      </c>
      <c r="I58" s="1">
        <v>20.509999999999998</v>
      </c>
      <c r="J58" s="1">
        <v>27.3</v>
      </c>
      <c r="K58" s="1">
        <v>10</v>
      </c>
      <c r="L58">
        <v>4</v>
      </c>
      <c r="M58">
        <v>0</v>
      </c>
      <c r="P58" s="103">
        <v>1987</v>
      </c>
      <c r="Q58" s="1">
        <v>8.1133333333333368</v>
      </c>
      <c r="R58">
        <v>14.6</v>
      </c>
      <c r="S58">
        <v>-2</v>
      </c>
      <c r="T58">
        <v>1</v>
      </c>
      <c r="V58">
        <v>1987</v>
      </c>
      <c r="W58">
        <v>78.5</v>
      </c>
      <c r="X58">
        <v>15.2</v>
      </c>
      <c r="Y58">
        <v>17</v>
      </c>
      <c r="Z58">
        <v>13</v>
      </c>
      <c r="AA58">
        <v>2</v>
      </c>
    </row>
    <row r="59" spans="1:27">
      <c r="A59">
        <v>1987</v>
      </c>
      <c r="B59" s="1">
        <v>15.066666666666666</v>
      </c>
      <c r="C59" s="1">
        <v>21.4</v>
      </c>
      <c r="D59" s="1">
        <v>4.7</v>
      </c>
      <c r="H59" s="103">
        <v>1988</v>
      </c>
      <c r="I59" s="1">
        <v>18.146666666666665</v>
      </c>
      <c r="J59" s="1">
        <v>25.5</v>
      </c>
      <c r="K59" s="1">
        <v>11.2</v>
      </c>
      <c r="L59">
        <v>2</v>
      </c>
      <c r="M59">
        <v>0</v>
      </c>
      <c r="P59" s="103">
        <v>1988</v>
      </c>
      <c r="Q59" s="1">
        <v>8.0066666666666695</v>
      </c>
      <c r="R59">
        <v>14.3</v>
      </c>
      <c r="S59">
        <v>2.4</v>
      </c>
      <c r="T59">
        <v>0</v>
      </c>
      <c r="V59">
        <v>1988</v>
      </c>
      <c r="W59">
        <v>97.4</v>
      </c>
      <c r="X59">
        <v>53.1</v>
      </c>
      <c r="Y59">
        <v>12</v>
      </c>
      <c r="Z59">
        <v>6</v>
      </c>
      <c r="AA59">
        <v>3</v>
      </c>
    </row>
    <row r="60" spans="1:27">
      <c r="A60">
        <v>1988</v>
      </c>
      <c r="B60" s="1">
        <v>13.82666666666667</v>
      </c>
      <c r="C60" s="1">
        <v>20.6</v>
      </c>
      <c r="D60" s="1">
        <v>9</v>
      </c>
      <c r="H60" s="103">
        <v>1989</v>
      </c>
      <c r="I60" s="1">
        <v>19.223333333333326</v>
      </c>
      <c r="J60" s="1">
        <v>27</v>
      </c>
      <c r="K60" s="1">
        <v>10.4</v>
      </c>
      <c r="L60">
        <v>2</v>
      </c>
      <c r="M60">
        <v>0</v>
      </c>
      <c r="P60" s="103">
        <v>1989</v>
      </c>
      <c r="Q60" s="1">
        <v>6.54</v>
      </c>
      <c r="R60">
        <v>12.4</v>
      </c>
      <c r="S60">
        <v>-1.1000000000000001</v>
      </c>
      <c r="T60">
        <v>3</v>
      </c>
      <c r="V60">
        <v>1989</v>
      </c>
      <c r="W60">
        <v>82.9</v>
      </c>
      <c r="X60">
        <v>20.8</v>
      </c>
      <c r="Y60">
        <v>11</v>
      </c>
      <c r="Z60">
        <v>9</v>
      </c>
      <c r="AA60">
        <v>3</v>
      </c>
    </row>
    <row r="61" spans="1:27">
      <c r="A61">
        <v>1989</v>
      </c>
      <c r="B61" s="1">
        <v>13.469999999999999</v>
      </c>
      <c r="C61" s="1">
        <v>21.7</v>
      </c>
      <c r="D61" s="1">
        <v>7.1</v>
      </c>
      <c r="H61" s="103">
        <v>1990</v>
      </c>
      <c r="I61" s="1">
        <v>15.869999999999997</v>
      </c>
      <c r="J61" s="1">
        <v>23</v>
      </c>
      <c r="K61" s="1">
        <v>11.7</v>
      </c>
      <c r="L61">
        <v>0</v>
      </c>
      <c r="M61">
        <v>0</v>
      </c>
      <c r="P61" s="103">
        <v>1990</v>
      </c>
      <c r="Q61" s="1">
        <v>4.9133333333333322</v>
      </c>
      <c r="R61">
        <v>9.8000000000000007</v>
      </c>
      <c r="S61">
        <v>-1.1000000000000001</v>
      </c>
      <c r="T61">
        <v>4</v>
      </c>
      <c r="V61">
        <v>1990</v>
      </c>
      <c r="W61">
        <v>118.99999999999999</v>
      </c>
      <c r="X61">
        <v>21.4</v>
      </c>
      <c r="Y61">
        <v>20</v>
      </c>
      <c r="Z61">
        <v>16</v>
      </c>
      <c r="AA61">
        <v>4</v>
      </c>
    </row>
    <row r="62" spans="1:27">
      <c r="A62">
        <v>1990</v>
      </c>
      <c r="B62" s="1">
        <v>11.183333333333335</v>
      </c>
      <c r="C62" s="1">
        <v>17.5</v>
      </c>
      <c r="D62" s="1">
        <v>7.1</v>
      </c>
      <c r="H62" s="103">
        <v>1991</v>
      </c>
      <c r="I62" s="1">
        <v>20.483333333333334</v>
      </c>
      <c r="J62" s="1">
        <v>27.5</v>
      </c>
      <c r="K62" s="1">
        <v>13.5</v>
      </c>
      <c r="L62">
        <v>3</v>
      </c>
      <c r="M62">
        <v>0</v>
      </c>
      <c r="P62" s="103">
        <v>1991</v>
      </c>
      <c r="Q62" s="1">
        <v>5.5566666666666658</v>
      </c>
      <c r="R62">
        <v>14.2</v>
      </c>
      <c r="S62">
        <v>-5</v>
      </c>
      <c r="T62">
        <v>3</v>
      </c>
      <c r="V62">
        <v>1991</v>
      </c>
      <c r="W62">
        <v>54.2</v>
      </c>
      <c r="X62">
        <v>14.2</v>
      </c>
      <c r="Y62">
        <v>11</v>
      </c>
      <c r="Z62">
        <v>6</v>
      </c>
      <c r="AA62">
        <v>2</v>
      </c>
    </row>
    <row r="63" spans="1:27">
      <c r="A63">
        <v>1991</v>
      </c>
      <c r="B63" s="1">
        <v>14.423333333333336</v>
      </c>
      <c r="C63" s="1">
        <v>21.6</v>
      </c>
      <c r="D63" s="1">
        <v>7.2</v>
      </c>
      <c r="H63" s="103">
        <v>1992</v>
      </c>
      <c r="I63" s="1">
        <v>20.106666666666666</v>
      </c>
      <c r="J63" s="1">
        <v>24.2</v>
      </c>
      <c r="K63" s="1">
        <v>11.8</v>
      </c>
      <c r="L63">
        <v>0</v>
      </c>
      <c r="M63">
        <v>0</v>
      </c>
      <c r="P63" s="103">
        <v>1992</v>
      </c>
      <c r="Q63" s="1">
        <v>4.6900000000000004</v>
      </c>
      <c r="R63">
        <v>11.7</v>
      </c>
      <c r="S63">
        <v>-3.2</v>
      </c>
      <c r="T63">
        <v>3</v>
      </c>
      <c r="V63">
        <v>1992</v>
      </c>
      <c r="W63">
        <v>69.900000000000006</v>
      </c>
      <c r="X63">
        <v>18.600000000000001</v>
      </c>
      <c r="Y63">
        <v>9</v>
      </c>
      <c r="Z63">
        <v>7</v>
      </c>
      <c r="AA63">
        <v>4</v>
      </c>
    </row>
    <row r="64" spans="1:27">
      <c r="A64">
        <v>1992</v>
      </c>
      <c r="B64" s="1">
        <v>13.190000000000003</v>
      </c>
      <c r="C64" s="1">
        <v>18.5</v>
      </c>
      <c r="D64" s="1">
        <v>8.6</v>
      </c>
      <c r="H64" s="103">
        <v>1993</v>
      </c>
      <c r="I64" s="1">
        <v>18.530000000000005</v>
      </c>
      <c r="J64" s="1">
        <v>25.4</v>
      </c>
      <c r="K64" s="1">
        <v>9.6999999999999993</v>
      </c>
      <c r="L64">
        <v>3</v>
      </c>
      <c r="M64">
        <v>0</v>
      </c>
      <c r="P64" s="103">
        <v>1993</v>
      </c>
      <c r="Q64" s="1">
        <v>5.7766666666666664</v>
      </c>
      <c r="R64">
        <v>13.2</v>
      </c>
      <c r="S64">
        <v>-2.8</v>
      </c>
      <c r="T64">
        <v>5</v>
      </c>
      <c r="V64">
        <v>1993</v>
      </c>
      <c r="W64">
        <v>67</v>
      </c>
      <c r="X64">
        <v>25.7</v>
      </c>
      <c r="Y64">
        <v>11</v>
      </c>
      <c r="Z64">
        <v>9</v>
      </c>
      <c r="AA64">
        <v>1</v>
      </c>
    </row>
    <row r="65" spans="1:27">
      <c r="A65">
        <v>1993</v>
      </c>
      <c r="B65" s="1">
        <v>12.853333333333332</v>
      </c>
      <c r="C65" s="1">
        <v>21</v>
      </c>
      <c r="D65" s="1">
        <v>2.6</v>
      </c>
      <c r="H65" s="103">
        <v>1994</v>
      </c>
      <c r="I65" s="1">
        <v>20.696666666666665</v>
      </c>
      <c r="J65" s="1">
        <v>26.5</v>
      </c>
      <c r="K65" s="1">
        <v>11.2</v>
      </c>
      <c r="L65">
        <v>4</v>
      </c>
      <c r="M65">
        <v>0</v>
      </c>
      <c r="P65" s="103">
        <v>1994</v>
      </c>
      <c r="Q65" s="1">
        <v>7.7433333333333341</v>
      </c>
      <c r="R65">
        <v>15</v>
      </c>
      <c r="S65">
        <v>-1</v>
      </c>
      <c r="T65">
        <v>2</v>
      </c>
      <c r="V65">
        <v>1994</v>
      </c>
      <c r="W65">
        <v>102</v>
      </c>
      <c r="X65">
        <v>34.6</v>
      </c>
      <c r="Y65">
        <v>15</v>
      </c>
      <c r="Z65">
        <v>9</v>
      </c>
      <c r="AA65">
        <v>3</v>
      </c>
    </row>
    <row r="66" spans="1:27">
      <c r="A66">
        <v>1994</v>
      </c>
      <c r="B66" s="1">
        <v>14.956666666666665</v>
      </c>
      <c r="C66" s="1">
        <v>24.1</v>
      </c>
      <c r="D66" s="1">
        <v>7</v>
      </c>
      <c r="H66" s="103">
        <v>1995</v>
      </c>
      <c r="I66" s="1">
        <v>17.706666666666663</v>
      </c>
      <c r="J66" s="1">
        <v>26</v>
      </c>
      <c r="K66" s="1">
        <v>9.6999999999999993</v>
      </c>
      <c r="L66">
        <v>2</v>
      </c>
      <c r="M66">
        <v>0</v>
      </c>
      <c r="P66" s="103">
        <v>1995</v>
      </c>
      <c r="Q66" s="1">
        <v>6.8033333333333355</v>
      </c>
      <c r="R66">
        <v>15</v>
      </c>
      <c r="S66">
        <v>-1.8</v>
      </c>
      <c r="T66">
        <v>2</v>
      </c>
      <c r="V66">
        <v>1995</v>
      </c>
      <c r="W66">
        <v>75.8</v>
      </c>
      <c r="X66">
        <v>17.600000000000001</v>
      </c>
      <c r="Y66">
        <v>15</v>
      </c>
      <c r="Z66">
        <v>11</v>
      </c>
      <c r="AA66">
        <v>3</v>
      </c>
    </row>
    <row r="67" spans="1:27">
      <c r="A67">
        <v>1995</v>
      </c>
      <c r="B67" s="1">
        <v>12.558333333333334</v>
      </c>
      <c r="C67" s="1">
        <v>21.05</v>
      </c>
      <c r="D67" s="1">
        <v>4.8250000000000002</v>
      </c>
      <c r="H67" s="103">
        <v>1996</v>
      </c>
      <c r="I67" s="1">
        <v>12.859999999999996</v>
      </c>
      <c r="J67" s="1">
        <v>19</v>
      </c>
      <c r="K67" s="1">
        <v>7.3</v>
      </c>
      <c r="L67">
        <v>0</v>
      </c>
      <c r="M67">
        <v>0</v>
      </c>
      <c r="P67" s="103">
        <v>1996</v>
      </c>
      <c r="Q67" s="1">
        <v>5.35</v>
      </c>
      <c r="R67">
        <v>12.2</v>
      </c>
      <c r="S67">
        <v>-1.2</v>
      </c>
      <c r="T67">
        <v>1</v>
      </c>
      <c r="V67">
        <v>1996</v>
      </c>
      <c r="W67">
        <v>157.9</v>
      </c>
      <c r="X67">
        <v>52.5</v>
      </c>
      <c r="Y67">
        <v>25</v>
      </c>
      <c r="Z67">
        <v>20</v>
      </c>
      <c r="AA67">
        <v>5</v>
      </c>
    </row>
    <row r="68" spans="1:27">
      <c r="A68">
        <v>1996</v>
      </c>
      <c r="B68" s="1">
        <v>9.629999999999999</v>
      </c>
      <c r="C68" s="1">
        <v>15.5</v>
      </c>
      <c r="D68" s="1">
        <v>6.6</v>
      </c>
      <c r="H68" s="103">
        <v>1997</v>
      </c>
      <c r="I68" s="1">
        <v>19.303333333333338</v>
      </c>
      <c r="J68" s="1">
        <v>27.2</v>
      </c>
      <c r="K68" s="1">
        <v>12.2</v>
      </c>
      <c r="L68">
        <v>3</v>
      </c>
      <c r="M68">
        <v>0</v>
      </c>
      <c r="P68" s="103">
        <v>1997</v>
      </c>
      <c r="Q68" s="1">
        <v>5.7199999999999989</v>
      </c>
      <c r="R68">
        <v>15.6</v>
      </c>
      <c r="S68">
        <v>-1.6</v>
      </c>
      <c r="T68">
        <v>2</v>
      </c>
      <c r="V68">
        <v>1997</v>
      </c>
      <c r="W68">
        <v>49.100000000000009</v>
      </c>
      <c r="X68">
        <v>26.9</v>
      </c>
      <c r="Y68">
        <v>6</v>
      </c>
      <c r="Z68">
        <v>5</v>
      </c>
      <c r="AA68">
        <v>1</v>
      </c>
    </row>
    <row r="69" spans="1:27">
      <c r="A69">
        <v>1997</v>
      </c>
      <c r="B69" s="1">
        <v>12.775</v>
      </c>
      <c r="C69" s="1">
        <v>21.175000000000001</v>
      </c>
      <c r="D69" s="1">
        <v>5.5750000000000002</v>
      </c>
      <c r="H69" s="103">
        <v>1998</v>
      </c>
      <c r="I69" s="1">
        <v>18.063333333333336</v>
      </c>
      <c r="J69" s="1">
        <v>24.2</v>
      </c>
      <c r="K69" s="1">
        <v>11.8</v>
      </c>
      <c r="L69">
        <v>0</v>
      </c>
      <c r="M69">
        <v>0</v>
      </c>
      <c r="P69" s="103">
        <v>1998</v>
      </c>
      <c r="Q69" s="1">
        <v>8.06</v>
      </c>
      <c r="R69">
        <v>15.6</v>
      </c>
      <c r="S69">
        <v>1.3</v>
      </c>
      <c r="T69">
        <v>0</v>
      </c>
      <c r="V69">
        <v>1998</v>
      </c>
      <c r="W69">
        <v>169.7</v>
      </c>
      <c r="X69">
        <v>53.1</v>
      </c>
      <c r="Y69">
        <v>12</v>
      </c>
      <c r="Z69">
        <v>10</v>
      </c>
      <c r="AA69">
        <v>5</v>
      </c>
    </row>
    <row r="70" spans="1:27">
      <c r="A70">
        <v>1998</v>
      </c>
      <c r="B70" s="1">
        <v>13.575833333333334</v>
      </c>
      <c r="C70" s="1">
        <v>20.125</v>
      </c>
      <c r="D70" s="1">
        <v>9.4499999999999993</v>
      </c>
      <c r="H70" s="103">
        <v>1999</v>
      </c>
      <c r="I70" s="1">
        <v>22.470000000000006</v>
      </c>
      <c r="J70" s="1">
        <v>26</v>
      </c>
      <c r="K70" s="1">
        <v>16.7</v>
      </c>
      <c r="L70">
        <v>2</v>
      </c>
      <c r="M70">
        <v>0</v>
      </c>
      <c r="P70" s="103">
        <v>1999</v>
      </c>
      <c r="Q70" s="1">
        <v>8.9766666666666666</v>
      </c>
      <c r="R70">
        <v>16.399999999999999</v>
      </c>
      <c r="S70">
        <v>2.4</v>
      </c>
      <c r="T70">
        <v>0</v>
      </c>
      <c r="V70">
        <v>1999</v>
      </c>
      <c r="W70">
        <v>61.20000000000001</v>
      </c>
      <c r="X70">
        <v>25.3</v>
      </c>
      <c r="Y70">
        <v>10</v>
      </c>
      <c r="Z70">
        <v>7</v>
      </c>
      <c r="AA70">
        <v>2</v>
      </c>
    </row>
    <row r="71" spans="1:27">
      <c r="A71">
        <v>1999</v>
      </c>
      <c r="B71" s="1">
        <v>15.956666666666665</v>
      </c>
      <c r="C71" s="1">
        <v>21.675000000000001</v>
      </c>
      <c r="D71" s="1">
        <v>11.5</v>
      </c>
      <c r="H71" s="103">
        <v>2000</v>
      </c>
      <c r="I71" s="1">
        <v>17.853333333333332</v>
      </c>
      <c r="J71" s="1">
        <v>26.2</v>
      </c>
      <c r="K71" s="1">
        <v>10.7</v>
      </c>
      <c r="L71">
        <v>1</v>
      </c>
      <c r="M71">
        <v>0</v>
      </c>
      <c r="P71" s="103">
        <v>2000</v>
      </c>
      <c r="Q71" s="1">
        <v>5.9933333333333314</v>
      </c>
      <c r="R71">
        <v>10.8</v>
      </c>
      <c r="S71">
        <v>-1.5</v>
      </c>
      <c r="T71">
        <v>1</v>
      </c>
      <c r="V71">
        <v>2000</v>
      </c>
      <c r="W71">
        <v>31.7</v>
      </c>
      <c r="X71">
        <v>10.199999999999999</v>
      </c>
      <c r="Y71">
        <v>13</v>
      </c>
      <c r="Z71">
        <v>6</v>
      </c>
      <c r="AA71">
        <v>1</v>
      </c>
    </row>
    <row r="72" spans="1:27">
      <c r="A72">
        <v>2000</v>
      </c>
      <c r="B72" s="1">
        <v>12.068333333333335</v>
      </c>
      <c r="C72" s="1">
        <v>19.324999999999999</v>
      </c>
      <c r="D72" s="1">
        <v>5.75</v>
      </c>
      <c r="H72" s="103">
        <v>2001</v>
      </c>
      <c r="I72" s="1">
        <v>15.786666666666662</v>
      </c>
      <c r="J72" s="1">
        <v>22</v>
      </c>
      <c r="K72" s="1">
        <v>11.4</v>
      </c>
      <c r="L72">
        <v>0</v>
      </c>
      <c r="M72">
        <v>0</v>
      </c>
      <c r="P72" s="103">
        <v>2001</v>
      </c>
      <c r="Q72" s="1">
        <v>8.5400000000000009</v>
      </c>
      <c r="R72">
        <v>12.3</v>
      </c>
      <c r="S72">
        <v>2.6</v>
      </c>
      <c r="T72">
        <v>0</v>
      </c>
      <c r="V72">
        <v>2001</v>
      </c>
      <c r="W72">
        <v>166.49999999999997</v>
      </c>
      <c r="X72">
        <v>31.8</v>
      </c>
      <c r="Y72">
        <v>21</v>
      </c>
      <c r="Z72">
        <v>17</v>
      </c>
      <c r="AA72">
        <v>6</v>
      </c>
    </row>
    <row r="73" spans="1:27">
      <c r="A73">
        <v>2001</v>
      </c>
      <c r="B73" s="1">
        <v>12.140833333333331</v>
      </c>
      <c r="C73" s="1">
        <v>16.675000000000001</v>
      </c>
      <c r="D73" s="1">
        <v>7.9</v>
      </c>
      <c r="H73" s="103">
        <v>2002</v>
      </c>
      <c r="I73" s="1">
        <v>17.399999999999999</v>
      </c>
      <c r="J73" s="1">
        <v>27.2</v>
      </c>
      <c r="K73" s="1">
        <v>7</v>
      </c>
      <c r="L73">
        <v>3</v>
      </c>
      <c r="M73">
        <v>0</v>
      </c>
      <c r="P73" s="103">
        <v>2002</v>
      </c>
      <c r="Q73" s="1">
        <v>5.3600000000000012</v>
      </c>
      <c r="R73">
        <v>13.5</v>
      </c>
      <c r="S73">
        <v>-3.2</v>
      </c>
      <c r="T73">
        <v>3</v>
      </c>
      <c r="V73">
        <v>2002</v>
      </c>
      <c r="W73">
        <v>86.399999999999991</v>
      </c>
      <c r="X73">
        <v>18</v>
      </c>
      <c r="Y73">
        <v>16</v>
      </c>
      <c r="Z73">
        <v>14</v>
      </c>
      <c r="AA73">
        <v>2</v>
      </c>
    </row>
    <row r="74" spans="1:27">
      <c r="A74">
        <v>2002</v>
      </c>
      <c r="B74" s="1">
        <v>11.842500000000001</v>
      </c>
      <c r="C74" s="1">
        <v>21.8</v>
      </c>
      <c r="D74" s="1">
        <v>4.75</v>
      </c>
      <c r="H74" s="103">
        <v>2003</v>
      </c>
      <c r="I74" s="1">
        <v>20.68</v>
      </c>
      <c r="J74" s="1">
        <v>29.3</v>
      </c>
      <c r="K74" s="1">
        <v>13.7</v>
      </c>
      <c r="L74">
        <v>5</v>
      </c>
      <c r="M74">
        <v>0</v>
      </c>
      <c r="P74" s="103">
        <v>2003</v>
      </c>
      <c r="Q74" s="1">
        <v>5.0566666666666666</v>
      </c>
      <c r="R74">
        <v>13.7</v>
      </c>
      <c r="S74">
        <v>-1.6</v>
      </c>
      <c r="T74">
        <v>2</v>
      </c>
      <c r="V74">
        <v>2003</v>
      </c>
      <c r="W74">
        <v>47.999999999999993</v>
      </c>
      <c r="X74">
        <v>19.7</v>
      </c>
      <c r="Y74">
        <v>8</v>
      </c>
      <c r="Z74">
        <v>5</v>
      </c>
      <c r="AA74">
        <v>2</v>
      </c>
    </row>
    <row r="75" spans="1:27">
      <c r="A75">
        <v>2003</v>
      </c>
      <c r="B75" s="1">
        <v>13.454166666666667</v>
      </c>
      <c r="C75" s="1">
        <v>22.074999999999999</v>
      </c>
      <c r="D75" s="1">
        <v>6.5</v>
      </c>
      <c r="H75" s="103">
        <v>2004</v>
      </c>
      <c r="I75" s="1">
        <v>19.373333333333335</v>
      </c>
      <c r="J75" s="1">
        <v>26</v>
      </c>
      <c r="K75" s="1">
        <v>10.7</v>
      </c>
      <c r="L75">
        <v>2</v>
      </c>
      <c r="M75">
        <v>0</v>
      </c>
      <c r="P75" s="103">
        <v>2004</v>
      </c>
      <c r="Q75" s="1">
        <v>5.9</v>
      </c>
      <c r="R75">
        <v>15.8</v>
      </c>
      <c r="S75">
        <v>-1.3</v>
      </c>
      <c r="T75">
        <v>2</v>
      </c>
      <c r="V75">
        <v>2004</v>
      </c>
      <c r="W75">
        <v>49.4</v>
      </c>
      <c r="X75">
        <v>11.1</v>
      </c>
      <c r="Y75">
        <v>13</v>
      </c>
      <c r="Z75">
        <v>9</v>
      </c>
      <c r="AA75">
        <v>1</v>
      </c>
    </row>
    <row r="76" spans="1:27">
      <c r="A76">
        <v>2004</v>
      </c>
      <c r="B76" s="1">
        <v>12.929166666666671</v>
      </c>
      <c r="C76" s="1">
        <v>21.675000000000001</v>
      </c>
      <c r="D76" s="1">
        <v>7.5</v>
      </c>
      <c r="H76" s="103">
        <v>2005</v>
      </c>
      <c r="I76" s="1">
        <v>20.266666666666662</v>
      </c>
      <c r="J76" s="1">
        <v>26.7</v>
      </c>
      <c r="K76" s="1">
        <v>12.5</v>
      </c>
      <c r="L76">
        <v>3</v>
      </c>
      <c r="M76">
        <v>0</v>
      </c>
      <c r="P76" s="103">
        <v>2005</v>
      </c>
      <c r="Q76" s="1">
        <v>7.1533333333333342</v>
      </c>
      <c r="R76">
        <v>17.8</v>
      </c>
      <c r="S76">
        <v>0</v>
      </c>
      <c r="T76">
        <v>0</v>
      </c>
      <c r="V76">
        <v>2005</v>
      </c>
      <c r="W76">
        <v>40.900000000000006</v>
      </c>
      <c r="X76">
        <v>10.6</v>
      </c>
      <c r="Y76">
        <v>9</v>
      </c>
      <c r="Z76">
        <v>7</v>
      </c>
      <c r="AA76">
        <v>1</v>
      </c>
    </row>
    <row r="77" spans="1:27">
      <c r="A77">
        <v>2005</v>
      </c>
      <c r="B77" s="1">
        <v>14.030833333333332</v>
      </c>
      <c r="C77" s="1">
        <v>22.65</v>
      </c>
      <c r="D77" s="1">
        <v>8.7750000000000004</v>
      </c>
      <c r="H77" s="103">
        <v>2006</v>
      </c>
      <c r="I77" s="1">
        <v>22.286666666666665</v>
      </c>
      <c r="J77" s="1">
        <v>25.7</v>
      </c>
      <c r="K77" s="1">
        <v>18.5</v>
      </c>
      <c r="L77">
        <v>2</v>
      </c>
      <c r="M77">
        <v>0</v>
      </c>
      <c r="P77" s="103">
        <v>2006</v>
      </c>
      <c r="Q77" s="1">
        <v>7.1266666666666678</v>
      </c>
      <c r="R77">
        <v>13.8</v>
      </c>
      <c r="S77">
        <v>1</v>
      </c>
      <c r="T77">
        <v>0</v>
      </c>
      <c r="V77">
        <v>2006</v>
      </c>
      <c r="W77">
        <v>27.900000000000006</v>
      </c>
      <c r="X77">
        <v>18.3</v>
      </c>
      <c r="Y77">
        <v>13</v>
      </c>
      <c r="Z77">
        <v>3</v>
      </c>
      <c r="AA77">
        <v>1</v>
      </c>
    </row>
    <row r="78" spans="1:27">
      <c r="A78">
        <v>2006</v>
      </c>
      <c r="B78" s="1">
        <v>14.944166666666668</v>
      </c>
      <c r="C78" s="1">
        <v>20.45</v>
      </c>
      <c r="D78" s="1">
        <v>10.85</v>
      </c>
      <c r="H78" s="103">
        <v>2007</v>
      </c>
      <c r="I78" s="1">
        <v>17.306666666666668</v>
      </c>
      <c r="J78" s="1">
        <v>24.3</v>
      </c>
      <c r="K78" s="1">
        <v>9</v>
      </c>
      <c r="L78">
        <v>0</v>
      </c>
      <c r="M78">
        <v>0</v>
      </c>
      <c r="P78" s="103">
        <v>2007</v>
      </c>
      <c r="Q78" s="1">
        <v>5.5666666666666673</v>
      </c>
      <c r="R78">
        <v>11.3</v>
      </c>
      <c r="S78">
        <v>-1.7</v>
      </c>
      <c r="T78">
        <v>2</v>
      </c>
      <c r="V78">
        <v>2007</v>
      </c>
      <c r="W78">
        <v>259.40000000000003</v>
      </c>
      <c r="X78">
        <v>96.3</v>
      </c>
      <c r="Y78">
        <v>15</v>
      </c>
      <c r="Z78">
        <v>13</v>
      </c>
      <c r="AA78">
        <v>5</v>
      </c>
    </row>
    <row r="79" spans="1:27">
      <c r="A79">
        <v>2007</v>
      </c>
      <c r="B79" s="1">
        <v>11.982500000000003</v>
      </c>
      <c r="C79" s="1">
        <v>19.05</v>
      </c>
      <c r="D79" s="1">
        <v>6.875</v>
      </c>
      <c r="H79" s="103">
        <v>2008</v>
      </c>
      <c r="I79" s="1">
        <v>17.293333333333333</v>
      </c>
      <c r="J79" s="1">
        <v>29.3</v>
      </c>
      <c r="K79" s="1">
        <v>7.2</v>
      </c>
      <c r="L79">
        <v>8</v>
      </c>
      <c r="M79">
        <v>0</v>
      </c>
      <c r="P79" s="103">
        <v>2008</v>
      </c>
      <c r="Q79" s="1">
        <v>6.4200000000000008</v>
      </c>
      <c r="R79">
        <v>15.3</v>
      </c>
      <c r="S79">
        <v>-1.4</v>
      </c>
      <c r="T79">
        <v>2</v>
      </c>
      <c r="V79">
        <v>2008</v>
      </c>
      <c r="W79">
        <v>92.4</v>
      </c>
      <c r="X79">
        <v>32.9</v>
      </c>
      <c r="Y79">
        <v>13</v>
      </c>
      <c r="Z79">
        <v>11</v>
      </c>
      <c r="AA79">
        <v>3</v>
      </c>
    </row>
    <row r="80" spans="1:27">
      <c r="A80">
        <v>2008</v>
      </c>
      <c r="B80" s="1">
        <v>12.693333333333333</v>
      </c>
      <c r="C80" s="1">
        <v>25.15</v>
      </c>
      <c r="D80" s="1">
        <v>5.9249999999999998</v>
      </c>
      <c r="H80" s="103">
        <v>2009</v>
      </c>
      <c r="I80" s="1">
        <v>21.143333333333338</v>
      </c>
      <c r="J80" s="1">
        <v>26.4</v>
      </c>
      <c r="K80" s="1">
        <v>13.2</v>
      </c>
      <c r="L80">
        <v>8</v>
      </c>
      <c r="M80">
        <v>0</v>
      </c>
      <c r="P80" s="103">
        <v>2009</v>
      </c>
      <c r="Q80" s="1">
        <v>6.0166666666666666</v>
      </c>
      <c r="R80">
        <v>12</v>
      </c>
      <c r="S80">
        <v>0.3</v>
      </c>
      <c r="T80">
        <v>0</v>
      </c>
      <c r="V80">
        <v>2009</v>
      </c>
      <c r="W80">
        <v>14.9</v>
      </c>
      <c r="X80">
        <v>5.2</v>
      </c>
      <c r="Y80">
        <v>10</v>
      </c>
      <c r="Z80">
        <v>4</v>
      </c>
      <c r="AA80">
        <v>0</v>
      </c>
    </row>
    <row r="81" spans="1:27">
      <c r="A81">
        <v>2009</v>
      </c>
      <c r="B81" s="1">
        <v>13.82</v>
      </c>
      <c r="C81" s="1">
        <v>20.65</v>
      </c>
      <c r="D81" s="1">
        <v>6.9249999999999998</v>
      </c>
      <c r="H81" s="103">
        <v>2010</v>
      </c>
      <c r="I81" s="1">
        <v>17.190000000000001</v>
      </c>
      <c r="J81" s="1">
        <v>23.2</v>
      </c>
      <c r="K81" s="1">
        <v>7.1</v>
      </c>
      <c r="L81">
        <v>0</v>
      </c>
      <c r="M81">
        <v>0</v>
      </c>
      <c r="P81" s="103">
        <v>2010</v>
      </c>
      <c r="Q81" s="1">
        <v>6.2900000000000009</v>
      </c>
      <c r="R81">
        <v>12.2</v>
      </c>
      <c r="S81">
        <v>-0.5</v>
      </c>
      <c r="T81">
        <v>2</v>
      </c>
      <c r="V81">
        <v>2010</v>
      </c>
      <c r="W81">
        <v>97.800000000000011</v>
      </c>
      <c r="X81">
        <v>30.9</v>
      </c>
      <c r="Y81">
        <v>19</v>
      </c>
      <c r="Z81">
        <v>16</v>
      </c>
      <c r="AA81">
        <v>1</v>
      </c>
    </row>
    <row r="82" spans="1:27">
      <c r="A82">
        <v>2010</v>
      </c>
      <c r="B82" s="1">
        <v>11.668333333333333</v>
      </c>
      <c r="C82" s="1">
        <v>17.824999999999999</v>
      </c>
      <c r="D82" s="1">
        <v>5.2750000000000004</v>
      </c>
      <c r="H82" s="103">
        <v>2011</v>
      </c>
      <c r="I82" s="1">
        <v>21.73</v>
      </c>
      <c r="J82" s="1">
        <v>29.8</v>
      </c>
      <c r="K82" s="1">
        <v>12.4</v>
      </c>
      <c r="L82">
        <v>5</v>
      </c>
      <c r="M82">
        <v>0</v>
      </c>
      <c r="P82" s="103">
        <v>2011</v>
      </c>
      <c r="Q82" s="1">
        <v>8.34</v>
      </c>
      <c r="R82">
        <v>17.3</v>
      </c>
      <c r="S82">
        <v>2.4</v>
      </c>
      <c r="T82">
        <v>0</v>
      </c>
      <c r="V82">
        <v>2011</v>
      </c>
      <c r="W82">
        <v>25.5</v>
      </c>
      <c r="X82">
        <v>7.9</v>
      </c>
      <c r="Y82">
        <v>8</v>
      </c>
      <c r="Z82">
        <v>6</v>
      </c>
      <c r="AA82">
        <v>0</v>
      </c>
    </row>
    <row r="83" spans="1:27">
      <c r="A83">
        <v>2011</v>
      </c>
      <c r="B83" s="1">
        <v>14.514999999999997</v>
      </c>
      <c r="C83" s="1">
        <v>22.524999999999999</v>
      </c>
      <c r="D83" s="1">
        <v>9.0250000000000004</v>
      </c>
      <c r="H83" s="103">
        <v>2012</v>
      </c>
      <c r="I83" s="1">
        <v>19.87</v>
      </c>
      <c r="J83" s="1">
        <v>28.5</v>
      </c>
      <c r="K83" s="1">
        <v>10.199999999999999</v>
      </c>
      <c r="L83">
        <v>2</v>
      </c>
      <c r="M83">
        <v>0</v>
      </c>
      <c r="P83" s="103">
        <v>2012</v>
      </c>
      <c r="Q83" s="1">
        <v>9.5233333333333334</v>
      </c>
      <c r="R83">
        <v>19.2</v>
      </c>
      <c r="S83">
        <v>-1.1000000000000001</v>
      </c>
      <c r="T83">
        <v>2</v>
      </c>
      <c r="V83">
        <v>2012</v>
      </c>
      <c r="W83">
        <v>100.00000000000003</v>
      </c>
      <c r="X83">
        <v>39.200000000000003</v>
      </c>
      <c r="Y83">
        <v>11</v>
      </c>
      <c r="Z83">
        <v>8</v>
      </c>
      <c r="AA83">
        <v>4</v>
      </c>
    </row>
    <row r="84" spans="1:27">
      <c r="A84">
        <v>2012</v>
      </c>
      <c r="B84" s="1">
        <v>14.304166666666664</v>
      </c>
      <c r="C84" s="1">
        <v>24.125</v>
      </c>
      <c r="D84" s="1">
        <v>7.2500000000000009</v>
      </c>
      <c r="H84" s="103">
        <v>2013</v>
      </c>
      <c r="I84" s="1">
        <v>16.989999999999998</v>
      </c>
      <c r="J84" s="1">
        <v>25.4</v>
      </c>
      <c r="K84" s="1">
        <v>11.9</v>
      </c>
      <c r="L84">
        <v>1</v>
      </c>
      <c r="M84">
        <v>0</v>
      </c>
      <c r="P84" s="103">
        <v>2013</v>
      </c>
      <c r="Q84" s="1">
        <v>5.9933333333333341</v>
      </c>
      <c r="R84">
        <v>13.2</v>
      </c>
      <c r="S84">
        <v>-1.2</v>
      </c>
      <c r="T84">
        <v>3</v>
      </c>
      <c r="V84">
        <v>2013</v>
      </c>
      <c r="W84">
        <v>108.9</v>
      </c>
      <c r="X84">
        <v>26.3</v>
      </c>
      <c r="Y84">
        <v>18</v>
      </c>
      <c r="Z84">
        <v>16</v>
      </c>
      <c r="AA84">
        <v>3</v>
      </c>
    </row>
    <row r="85" spans="1:27">
      <c r="A85">
        <v>2013</v>
      </c>
      <c r="B85" s="1">
        <v>11.509166666666665</v>
      </c>
      <c r="C85" s="1">
        <v>16</v>
      </c>
      <c r="D85" s="1">
        <v>5.2249999999999996</v>
      </c>
      <c r="H85" s="103">
        <v>2014</v>
      </c>
      <c r="I85" s="1">
        <v>19.019999999999996</v>
      </c>
      <c r="J85" s="1">
        <v>25.1</v>
      </c>
      <c r="K85" s="1">
        <v>11.9</v>
      </c>
      <c r="L85">
        <v>1</v>
      </c>
      <c r="M85">
        <v>0</v>
      </c>
      <c r="P85" s="103">
        <v>2014</v>
      </c>
      <c r="Q85" s="1">
        <v>8.7899999999999991</v>
      </c>
      <c r="R85">
        <v>14.5</v>
      </c>
      <c r="S85">
        <v>-1.4</v>
      </c>
      <c r="T85">
        <v>1</v>
      </c>
      <c r="V85">
        <v>2014</v>
      </c>
      <c r="W85">
        <v>112.3</v>
      </c>
      <c r="X85">
        <v>27.3</v>
      </c>
      <c r="Y85">
        <v>19</v>
      </c>
      <c r="Z85">
        <v>13</v>
      </c>
      <c r="AA85">
        <v>4</v>
      </c>
    </row>
    <row r="86" spans="1:27">
      <c r="A86">
        <v>2014</v>
      </c>
      <c r="B86" s="1">
        <v>14.28</v>
      </c>
      <c r="C86" s="1">
        <v>17.475000000000001</v>
      </c>
      <c r="D86" s="1">
        <v>7.5250000000000004</v>
      </c>
      <c r="H86" s="103">
        <v>2015</v>
      </c>
      <c r="I86" s="1">
        <v>19.900000000000009</v>
      </c>
      <c r="J86" s="1">
        <v>32.299999999999997</v>
      </c>
      <c r="K86" s="1">
        <v>11.7</v>
      </c>
      <c r="L86">
        <v>5</v>
      </c>
      <c r="M86">
        <v>1</v>
      </c>
      <c r="P86" s="103">
        <v>2015</v>
      </c>
      <c r="Q86" s="1">
        <v>7.8599999999999977</v>
      </c>
      <c r="R86">
        <v>16.8</v>
      </c>
      <c r="S86">
        <v>-0.8</v>
      </c>
      <c r="T86">
        <v>2</v>
      </c>
      <c r="V86">
        <v>2015</v>
      </c>
      <c r="W86">
        <v>44.7</v>
      </c>
      <c r="X86">
        <v>19.5</v>
      </c>
      <c r="Y86">
        <v>14</v>
      </c>
      <c r="Z86">
        <v>6</v>
      </c>
      <c r="AA86">
        <v>1</v>
      </c>
    </row>
    <row r="87" spans="1:27">
      <c r="A87">
        <v>2015</v>
      </c>
      <c r="B87" s="1">
        <v>14.692499999999997</v>
      </c>
      <c r="C87" s="1">
        <v>27.675000000000001</v>
      </c>
      <c r="D87" s="1">
        <v>6.9499999999999993</v>
      </c>
    </row>
  </sheetData>
  <sortState ref="Z23:AA30">
    <sortCondition ref="Z23:Z30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grafy</vt:lpstr>
      </vt:variant>
      <vt:variant>
        <vt:i4>6</vt:i4>
      </vt:variant>
    </vt:vector>
  </HeadingPairs>
  <TitlesOfParts>
    <vt:vector size="11" baseType="lpstr">
      <vt:lpstr>prům. teplota</vt:lpstr>
      <vt:lpstr>max. teplota</vt:lpstr>
      <vt:lpstr>minimální teplota</vt:lpstr>
      <vt:lpstr>srážky</vt:lpstr>
      <vt:lpstr>data pro grafy</vt:lpstr>
      <vt:lpstr>Graf1</vt:lpstr>
      <vt:lpstr>Graf2</vt:lpstr>
      <vt:lpstr>Graf3</vt:lpstr>
      <vt:lpstr>Graf4</vt:lpstr>
      <vt:lpstr>Graf5</vt:lpstr>
      <vt:lpstr>Graf6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SPTJS</dc:creator>
  <cp:lastModifiedBy>PC</cp:lastModifiedBy>
  <dcterms:created xsi:type="dcterms:W3CDTF">2013-12-28T09:51:18Z</dcterms:created>
  <dcterms:modified xsi:type="dcterms:W3CDTF">2015-10-01T16:40:39Z</dcterms:modified>
</cp:coreProperties>
</file>