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září" sheetId="1" r:id="rId1"/>
    <sheet name="Graf 10-1" sheetId="2" r:id="rId2"/>
    <sheet name="Graf 10-2" sheetId="3" r:id="rId3"/>
    <sheet name="Graf 10-3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C34" i="1"/>
  <c r="E31"/>
  <c r="E30"/>
  <c r="E29"/>
  <c r="G28"/>
  <c r="F28"/>
  <c r="E28"/>
  <c r="F27"/>
  <c r="E27"/>
  <c r="G17"/>
  <c r="F17"/>
  <c r="E17"/>
  <c r="E16"/>
  <c r="G11"/>
  <c r="F11"/>
  <c r="E11"/>
  <c r="E10"/>
  <c r="G5"/>
  <c r="F5"/>
  <c r="E5"/>
  <c r="E4"/>
  <c r="D3"/>
  <c r="C1"/>
  <c r="D26" s="1"/>
</calcChain>
</file>

<file path=xl/sharedStrings.xml><?xml version="1.0" encoding="utf-8"?>
<sst xmlns="http://schemas.openxmlformats.org/spreadsheetml/2006/main" count="61" uniqueCount="44">
  <si>
    <t>Hodnocení počasí v září:</t>
  </si>
  <si>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</si>
  <si>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</si>
  <si>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</si>
  <si>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</si>
  <si>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</si>
  <si>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</si>
  <si>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</si>
  <si>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</si>
  <si>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</si>
  <si>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</si>
  <si>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</si>
  <si>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1,6,17 a průměr 2. dekády.</t>
  </si>
  <si>
    <t>rekordy - ve dnech</t>
  </si>
  <si>
    <t>maxim. teplota</t>
  </si>
  <si>
    <t xml:space="preserve">1 a 17 </t>
  </si>
  <si>
    <t>minim. teplota</t>
  </si>
  <si>
    <t>1,2 a 17 a průměr 4.pentády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</si>
  <si>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</si>
  <si>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</si>
  <si>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</si>
  <si>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</si>
  <si>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</si>
  <si>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</si>
  <si>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</si>
  <si>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</si>
  <si>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</si>
  <si>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</si>
  <si>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</si>
  <si>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</si>
  <si>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</si>
  <si>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</si>
  <si>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</si>
  <si>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</si>
  <si>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</si>
  <si>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</si>
  <si>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</si>
  <si>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</si>
  <si>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</si>
  <si>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</si>
  <si>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r>
      <t xml:space="preserve">Teplý a suchý ráz počasí pokračuje. Průměrná teplota přesáhla dlouhodobý průměr  o 1,7 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</si>
  <si>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což je podle mezinárodních kritérií hodnoceno jako nadnormální, teplý.</t>
  </si>
  <si>
    <t xml:space="preserve">Z hlediska srážek spadlo pouze 57,3% normálu, což je sice ještě v mezích normálu, </t>
  </si>
  <si>
    <t>ale zde jsou ta kritéria velmi široká, od počátku roku již chybí 170l /m2 a to je hodně.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</si>
</sst>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6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8" xfId="0" applyBorder="1"/>
    <xf numFmtId="0" fontId="0" fillId="0" borderId="27" xfId="0" applyBorder="1"/>
    <xf numFmtId="0" fontId="0" fillId="0" borderId="28" xfId="0" applyBorder="1"/>
    <xf numFmtId="0" fontId="0" fillId="0" borderId="24" xfId="0" applyFill="1" applyBorder="1"/>
    <xf numFmtId="164" fontId="0" fillId="0" borderId="10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/>
    <xf numFmtId="164" fontId="0" fillId="0" borderId="4" xfId="0" applyNumberFormat="1" applyBorder="1"/>
    <xf numFmtId="164" fontId="0" fillId="0" borderId="24" xfId="0" applyNumberFormat="1" applyBorder="1"/>
    <xf numFmtId="164" fontId="0" fillId="0" borderId="6" xfId="0" applyNumberFormat="1" applyBorder="1"/>
    <xf numFmtId="164" fontId="0" fillId="0" borderId="2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2" fillId="0" borderId="0" xfId="0" applyFont="1"/>
    <xf numFmtId="0" fontId="2" fillId="0" borderId="0" xfId="0" applyFont="1" applyFill="1" applyBorder="1"/>
  </cellXfs>
  <cellStyles count="13">
    <cellStyle name="normální" xfId="0" builtinId="0"/>
    <cellStyle name="normální 2" xfId="1"/>
    <cellStyle name="normální 2 2" xfId="2"/>
    <cellStyle name="normální 2 2 2" xfId="3"/>
    <cellStyle name="normální 2 2 2 2" xfId="4"/>
    <cellStyle name="normální 3" xfId="5"/>
    <cellStyle name="normální 3 2" xfId="6"/>
    <cellStyle name="normální 4" xfId="7"/>
    <cellStyle name="normální 5" xfId="8"/>
    <cellStyle name="normální 6" xfId="9"/>
    <cellStyle name="normální 7" xfId="10"/>
    <cellStyle name="normální 8" xfId="11"/>
    <cellStyle name="normální 8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říjnu</a:t>
            </a:r>
            <a:r>
              <a:rPr lang="en-US"/>
              <a:t> 201</a:t>
            </a:r>
            <a:r>
              <a:rPr lang="cs-CZ"/>
              <a:t>5</a:t>
            </a:r>
            <a:r>
              <a:rPr lang="en-US"/>
              <a:t> 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'[2]říjen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'[2]říjen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'!$B$50:$B$80</c:f>
              <c:numCache>
                <c:formatCode>0.0</c:formatCode>
                <c:ptCount val="31"/>
                <c:pt idx="0">
                  <c:v>15.3</c:v>
                </c:pt>
                <c:pt idx="1">
                  <c:v>19.100000000000001</c:v>
                </c:pt>
                <c:pt idx="2">
                  <c:v>20.5</c:v>
                </c:pt>
                <c:pt idx="3">
                  <c:v>22.1</c:v>
                </c:pt>
                <c:pt idx="4">
                  <c:v>19.5</c:v>
                </c:pt>
                <c:pt idx="5">
                  <c:v>20</c:v>
                </c:pt>
                <c:pt idx="6">
                  <c:v>18.899999999999999</c:v>
                </c:pt>
                <c:pt idx="7">
                  <c:v>16.3</c:v>
                </c:pt>
                <c:pt idx="8">
                  <c:v>11.4</c:v>
                </c:pt>
                <c:pt idx="9">
                  <c:v>7.8</c:v>
                </c:pt>
                <c:pt idx="10">
                  <c:v>7.7</c:v>
                </c:pt>
                <c:pt idx="11">
                  <c:v>4.5999999999999996</c:v>
                </c:pt>
                <c:pt idx="12">
                  <c:v>6</c:v>
                </c:pt>
                <c:pt idx="13">
                  <c:v>8.1999999999999993</c:v>
                </c:pt>
                <c:pt idx="14">
                  <c:v>9.9</c:v>
                </c:pt>
                <c:pt idx="15">
                  <c:v>15.7</c:v>
                </c:pt>
                <c:pt idx="16">
                  <c:v>13.1</c:v>
                </c:pt>
                <c:pt idx="17">
                  <c:v>11.5</c:v>
                </c:pt>
                <c:pt idx="18">
                  <c:v>10</c:v>
                </c:pt>
                <c:pt idx="19">
                  <c:v>8.4</c:v>
                </c:pt>
                <c:pt idx="20">
                  <c:v>10</c:v>
                </c:pt>
                <c:pt idx="21">
                  <c:v>9.3000000000000007</c:v>
                </c:pt>
                <c:pt idx="22">
                  <c:v>13.4</c:v>
                </c:pt>
                <c:pt idx="23">
                  <c:v>14.9</c:v>
                </c:pt>
                <c:pt idx="24">
                  <c:v>12</c:v>
                </c:pt>
                <c:pt idx="25">
                  <c:v>12.4</c:v>
                </c:pt>
                <c:pt idx="26">
                  <c:v>13.3</c:v>
                </c:pt>
                <c:pt idx="27">
                  <c:v>16.7</c:v>
                </c:pt>
                <c:pt idx="28">
                  <c:v>16.7</c:v>
                </c:pt>
                <c:pt idx="29">
                  <c:v>12.8</c:v>
                </c:pt>
                <c:pt idx="30">
                  <c:v>16.600000000000001</c:v>
                </c:pt>
              </c:numCache>
            </c:numRef>
          </c:val>
        </c:ser>
        <c:ser>
          <c:idx val="1"/>
          <c:order val="1"/>
          <c:tx>
            <c:strRef>
              <c:f>'[2]říjen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'[2]říjen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'!$C$50:$C$80</c:f>
              <c:numCache>
                <c:formatCode>0.0</c:formatCode>
                <c:ptCount val="31"/>
                <c:pt idx="0">
                  <c:v>5.9749999999999996</c:v>
                </c:pt>
                <c:pt idx="1">
                  <c:v>10.925000000000001</c:v>
                </c:pt>
                <c:pt idx="2">
                  <c:v>16.675000000000001</c:v>
                </c:pt>
                <c:pt idx="3">
                  <c:v>15.475000000000001</c:v>
                </c:pt>
                <c:pt idx="4">
                  <c:v>12.074999999999999</c:v>
                </c:pt>
                <c:pt idx="5">
                  <c:v>12.375</c:v>
                </c:pt>
                <c:pt idx="6">
                  <c:v>11.524999999999999</c:v>
                </c:pt>
                <c:pt idx="7">
                  <c:v>11.425000000000001</c:v>
                </c:pt>
                <c:pt idx="8">
                  <c:v>7.3000000000000007</c:v>
                </c:pt>
                <c:pt idx="9">
                  <c:v>5.25</c:v>
                </c:pt>
                <c:pt idx="10">
                  <c:v>4.375</c:v>
                </c:pt>
                <c:pt idx="11">
                  <c:v>1.4749999999999999</c:v>
                </c:pt>
                <c:pt idx="12">
                  <c:v>4.4249999999999998</c:v>
                </c:pt>
                <c:pt idx="13">
                  <c:v>7.4</c:v>
                </c:pt>
                <c:pt idx="14">
                  <c:v>8.0500000000000007</c:v>
                </c:pt>
                <c:pt idx="15">
                  <c:v>12.4</c:v>
                </c:pt>
                <c:pt idx="16">
                  <c:v>7.65</c:v>
                </c:pt>
                <c:pt idx="17">
                  <c:v>6.125</c:v>
                </c:pt>
                <c:pt idx="18">
                  <c:v>7.9250000000000007</c:v>
                </c:pt>
                <c:pt idx="19">
                  <c:v>5.7249999999999996</c:v>
                </c:pt>
                <c:pt idx="20">
                  <c:v>7.8000000000000007</c:v>
                </c:pt>
                <c:pt idx="21">
                  <c:v>7.75</c:v>
                </c:pt>
                <c:pt idx="22">
                  <c:v>7.3250000000000002</c:v>
                </c:pt>
                <c:pt idx="23">
                  <c:v>8.4</c:v>
                </c:pt>
                <c:pt idx="24">
                  <c:v>7.7999999999999989</c:v>
                </c:pt>
                <c:pt idx="25">
                  <c:v>6.05</c:v>
                </c:pt>
                <c:pt idx="26">
                  <c:v>5.6749999999999989</c:v>
                </c:pt>
                <c:pt idx="27">
                  <c:v>8.9750000000000014</c:v>
                </c:pt>
                <c:pt idx="28">
                  <c:v>8.3500000000000014</c:v>
                </c:pt>
                <c:pt idx="29">
                  <c:v>6.1</c:v>
                </c:pt>
                <c:pt idx="30">
                  <c:v>7.9500000000000011</c:v>
                </c:pt>
              </c:numCache>
            </c:numRef>
          </c:val>
        </c:ser>
        <c:ser>
          <c:idx val="2"/>
          <c:order val="2"/>
          <c:tx>
            <c:strRef>
              <c:f>'[2]říjen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'[2]říjen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'!$D$50:$D$80</c:f>
              <c:numCache>
                <c:formatCode>0.0</c:formatCode>
                <c:ptCount val="31"/>
                <c:pt idx="0">
                  <c:v>11.399840357598979</c:v>
                </c:pt>
                <c:pt idx="1">
                  <c:v>11.326468710089401</c:v>
                </c:pt>
                <c:pt idx="2">
                  <c:v>11.191475095785439</c:v>
                </c:pt>
                <c:pt idx="3">
                  <c:v>11.0301404853129</c:v>
                </c:pt>
                <c:pt idx="4">
                  <c:v>10.838888888888889</c:v>
                </c:pt>
                <c:pt idx="5">
                  <c:v>10.613537675606642</c:v>
                </c:pt>
                <c:pt idx="6">
                  <c:v>10.425319284802045</c:v>
                </c:pt>
                <c:pt idx="7">
                  <c:v>10.272062579821204</c:v>
                </c:pt>
                <c:pt idx="8">
                  <c:v>10.096424010217117</c:v>
                </c:pt>
                <c:pt idx="9">
                  <c:v>9.939706257982122</c:v>
                </c:pt>
                <c:pt idx="10">
                  <c:v>9.7506257982120079</c:v>
                </c:pt>
                <c:pt idx="11">
                  <c:v>9.5624712643678187</c:v>
                </c:pt>
                <c:pt idx="12">
                  <c:v>9.4100127713920809</c:v>
                </c:pt>
                <c:pt idx="13">
                  <c:v>9.233927203065134</c:v>
                </c:pt>
                <c:pt idx="14">
                  <c:v>9.1328888888888891</c:v>
                </c:pt>
                <c:pt idx="15">
                  <c:v>8.9809135802469147</c:v>
                </c:pt>
                <c:pt idx="16">
                  <c:v>8.9090549169859514</c:v>
                </c:pt>
                <c:pt idx="17">
                  <c:v>8.7373116219667946</c:v>
                </c:pt>
                <c:pt idx="18">
                  <c:v>8.566526181353769</c:v>
                </c:pt>
                <c:pt idx="19">
                  <c:v>8.3614495530012771</c:v>
                </c:pt>
                <c:pt idx="20">
                  <c:v>8.1313409961685821</c:v>
                </c:pt>
                <c:pt idx="21">
                  <c:v>7.8923563218390802</c:v>
                </c:pt>
                <c:pt idx="22">
                  <c:v>7.7148978288633465</c:v>
                </c:pt>
                <c:pt idx="23">
                  <c:v>7.5342464878671782</c:v>
                </c:pt>
                <c:pt idx="24">
                  <c:v>7.3364495530012794</c:v>
                </c:pt>
                <c:pt idx="25">
                  <c:v>7.1324265644955309</c:v>
                </c:pt>
                <c:pt idx="26">
                  <c:v>6.9045210727969364</c:v>
                </c:pt>
                <c:pt idx="27">
                  <c:v>6.6736781609195415</c:v>
                </c:pt>
                <c:pt idx="28">
                  <c:v>6.4220178799489158</c:v>
                </c:pt>
                <c:pt idx="29">
                  <c:v>6.1718901660280965</c:v>
                </c:pt>
                <c:pt idx="30">
                  <c:v>5.9547190293742016</c:v>
                </c:pt>
              </c:numCache>
            </c:numRef>
          </c:val>
        </c:ser>
        <c:ser>
          <c:idx val="3"/>
          <c:order val="3"/>
          <c:tx>
            <c:strRef>
              <c:f>'[2]říjen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'[2]říjen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'!$E$50:$E$80</c:f>
              <c:numCache>
                <c:formatCode>0.0</c:formatCode>
                <c:ptCount val="31"/>
                <c:pt idx="0">
                  <c:v>-4.4000000000000004</c:v>
                </c:pt>
                <c:pt idx="1">
                  <c:v>-2.2000000000000002</c:v>
                </c:pt>
                <c:pt idx="2">
                  <c:v>4.0999999999999996</c:v>
                </c:pt>
                <c:pt idx="3">
                  <c:v>12</c:v>
                </c:pt>
                <c:pt idx="4">
                  <c:v>5.7</c:v>
                </c:pt>
                <c:pt idx="5">
                  <c:v>1.6</c:v>
                </c:pt>
                <c:pt idx="6">
                  <c:v>8.5</c:v>
                </c:pt>
                <c:pt idx="7">
                  <c:v>3</c:v>
                </c:pt>
                <c:pt idx="8">
                  <c:v>5.5</c:v>
                </c:pt>
                <c:pt idx="9">
                  <c:v>1.9</c:v>
                </c:pt>
                <c:pt idx="10">
                  <c:v>0.6</c:v>
                </c:pt>
                <c:pt idx="11">
                  <c:v>1</c:v>
                </c:pt>
                <c:pt idx="12">
                  <c:v>0.9</c:v>
                </c:pt>
                <c:pt idx="13">
                  <c:v>4.7</c:v>
                </c:pt>
                <c:pt idx="14">
                  <c:v>5.7</c:v>
                </c:pt>
                <c:pt idx="15">
                  <c:v>8.1999999999999993</c:v>
                </c:pt>
                <c:pt idx="16">
                  <c:v>5.6</c:v>
                </c:pt>
                <c:pt idx="17">
                  <c:v>-1.1000000000000001</c:v>
                </c:pt>
                <c:pt idx="18">
                  <c:v>4.7</c:v>
                </c:pt>
                <c:pt idx="19">
                  <c:v>4.8</c:v>
                </c:pt>
                <c:pt idx="20">
                  <c:v>4.5999999999999996</c:v>
                </c:pt>
                <c:pt idx="21">
                  <c:v>5.7</c:v>
                </c:pt>
                <c:pt idx="22">
                  <c:v>1.6</c:v>
                </c:pt>
                <c:pt idx="23">
                  <c:v>-1.1000000000000001</c:v>
                </c:pt>
                <c:pt idx="24">
                  <c:v>3.2</c:v>
                </c:pt>
                <c:pt idx="25">
                  <c:v>2</c:v>
                </c:pt>
                <c:pt idx="26">
                  <c:v>-2.2999999999999998</c:v>
                </c:pt>
                <c:pt idx="27">
                  <c:v>-3.9</c:v>
                </c:pt>
                <c:pt idx="28">
                  <c:v>2.9</c:v>
                </c:pt>
                <c:pt idx="29">
                  <c:v>0.7</c:v>
                </c:pt>
                <c:pt idx="30">
                  <c:v>0.2</c:v>
                </c:pt>
              </c:numCache>
            </c:numRef>
          </c:val>
        </c:ser>
        <c:marker val="1"/>
        <c:axId val="143250176"/>
        <c:axId val="143251712"/>
      </c:lineChart>
      <c:catAx>
        <c:axId val="143250176"/>
        <c:scaling>
          <c:orientation val="minMax"/>
        </c:scaling>
        <c:axPos val="b"/>
        <c:numFmt formatCode="General" sourceLinked="1"/>
        <c:tickLblPos val="nextTo"/>
        <c:crossAx val="143251712"/>
        <c:crossesAt val="-10"/>
        <c:auto val="1"/>
        <c:lblAlgn val="ctr"/>
        <c:lblOffset val="100"/>
      </c:catAx>
      <c:valAx>
        <c:axId val="143251712"/>
        <c:scaling>
          <c:orientation val="minMax"/>
          <c:max val="25"/>
          <c:min val="-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4325017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říjnu</a:t>
            </a:r>
            <a:r>
              <a:rPr lang="en-US"/>
              <a:t> 201</a:t>
            </a:r>
            <a:r>
              <a:rPr lang="cs-CZ"/>
              <a:t>5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23093"/>
        </c:manualLayout>
      </c:layout>
      <c:barChart>
        <c:barDir val="col"/>
        <c:grouping val="clustered"/>
        <c:ser>
          <c:idx val="2"/>
          <c:order val="2"/>
          <c:tx>
            <c:strRef>
              <c:f>'[2]říjen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'[2]říjen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'!$N$50:$N$80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3.7</c:v>
                </c:pt>
                <c:pt idx="8">
                  <c:v>1.3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5.8</c:v>
                </c:pt>
                <c:pt idx="14">
                  <c:v>5.9</c:v>
                </c:pt>
                <c:pt idx="15">
                  <c:v>4.8</c:v>
                </c:pt>
                <c:pt idx="16">
                  <c:v>0.8</c:v>
                </c:pt>
                <c:pt idx="17">
                  <c:v>0</c:v>
                </c:pt>
                <c:pt idx="18">
                  <c:v>1.2</c:v>
                </c:pt>
                <c:pt idx="19">
                  <c:v>1.8</c:v>
                </c:pt>
                <c:pt idx="20">
                  <c:v>3.9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0</c:v>
                </c:pt>
              </c:numCache>
            </c:numRef>
          </c:val>
        </c:ser>
        <c:axId val="116624768"/>
        <c:axId val="116622848"/>
      </c:barChart>
      <c:lineChart>
        <c:grouping val="standard"/>
        <c:ser>
          <c:idx val="0"/>
          <c:order val="0"/>
          <c:tx>
            <c:strRef>
              <c:f>'[2]říjen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'[2]říjen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'!$L$50:$L$80</c:f>
              <c:numCache>
                <c:formatCode>General</c:formatCode>
                <c:ptCount val="31"/>
                <c:pt idx="0">
                  <c:v>992.3</c:v>
                </c:pt>
                <c:pt idx="1">
                  <c:v>989.3</c:v>
                </c:pt>
                <c:pt idx="2">
                  <c:v>984.1</c:v>
                </c:pt>
                <c:pt idx="3">
                  <c:v>976.9</c:v>
                </c:pt>
                <c:pt idx="4">
                  <c:v>976</c:v>
                </c:pt>
                <c:pt idx="5">
                  <c:v>974.9</c:v>
                </c:pt>
                <c:pt idx="6">
                  <c:v>974.7</c:v>
                </c:pt>
                <c:pt idx="7">
                  <c:v>977.3</c:v>
                </c:pt>
                <c:pt idx="8">
                  <c:v>980.3</c:v>
                </c:pt>
                <c:pt idx="9">
                  <c:v>980.2</c:v>
                </c:pt>
                <c:pt idx="10">
                  <c:v>977.3</c:v>
                </c:pt>
                <c:pt idx="11">
                  <c:v>978</c:v>
                </c:pt>
                <c:pt idx="12">
                  <c:v>978</c:v>
                </c:pt>
                <c:pt idx="13">
                  <c:v>977.4</c:v>
                </c:pt>
                <c:pt idx="14">
                  <c:v>975.7</c:v>
                </c:pt>
                <c:pt idx="15">
                  <c:v>975.4</c:v>
                </c:pt>
                <c:pt idx="16">
                  <c:v>977.5</c:v>
                </c:pt>
                <c:pt idx="17">
                  <c:v>978.2</c:v>
                </c:pt>
                <c:pt idx="18">
                  <c:v>977.2</c:v>
                </c:pt>
                <c:pt idx="19">
                  <c:v>976.4</c:v>
                </c:pt>
                <c:pt idx="20">
                  <c:v>976.9</c:v>
                </c:pt>
                <c:pt idx="21">
                  <c:v>976.9</c:v>
                </c:pt>
                <c:pt idx="22">
                  <c:v>982.3</c:v>
                </c:pt>
                <c:pt idx="23">
                  <c:v>983</c:v>
                </c:pt>
                <c:pt idx="24">
                  <c:v>984.4</c:v>
                </c:pt>
                <c:pt idx="25">
                  <c:v>985.1</c:v>
                </c:pt>
                <c:pt idx="26">
                  <c:v>983.6</c:v>
                </c:pt>
                <c:pt idx="27">
                  <c:v>981</c:v>
                </c:pt>
                <c:pt idx="28">
                  <c:v>981.6</c:v>
                </c:pt>
                <c:pt idx="29">
                  <c:v>990.4</c:v>
                </c:pt>
                <c:pt idx="30">
                  <c:v>996.5</c:v>
                </c:pt>
              </c:numCache>
            </c:numRef>
          </c:val>
        </c:ser>
        <c:ser>
          <c:idx val="1"/>
          <c:order val="1"/>
          <c:tx>
            <c:strRef>
              <c:f>'[2]říjen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'[2]říjen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'!$M$50:$M$80</c:f>
              <c:numCache>
                <c:formatCode>General</c:formatCode>
                <c:ptCount val="31"/>
                <c:pt idx="0">
                  <c:v>988.6</c:v>
                </c:pt>
                <c:pt idx="1">
                  <c:v>983.8</c:v>
                </c:pt>
                <c:pt idx="2">
                  <c:v>976.5</c:v>
                </c:pt>
                <c:pt idx="3">
                  <c:v>974.6</c:v>
                </c:pt>
                <c:pt idx="4">
                  <c:v>973.7</c:v>
                </c:pt>
                <c:pt idx="5">
                  <c:v>969.8</c:v>
                </c:pt>
                <c:pt idx="6">
                  <c:v>970.5</c:v>
                </c:pt>
                <c:pt idx="7">
                  <c:v>974.4</c:v>
                </c:pt>
                <c:pt idx="8">
                  <c:v>977</c:v>
                </c:pt>
                <c:pt idx="9">
                  <c:v>977</c:v>
                </c:pt>
                <c:pt idx="10">
                  <c:v>973.2</c:v>
                </c:pt>
                <c:pt idx="11">
                  <c:v>973.8</c:v>
                </c:pt>
                <c:pt idx="12">
                  <c:v>976.7</c:v>
                </c:pt>
                <c:pt idx="13">
                  <c:v>973.8</c:v>
                </c:pt>
                <c:pt idx="14">
                  <c:v>972.5</c:v>
                </c:pt>
                <c:pt idx="15">
                  <c:v>972.1</c:v>
                </c:pt>
                <c:pt idx="16">
                  <c:v>974.4</c:v>
                </c:pt>
                <c:pt idx="17">
                  <c:v>975.6</c:v>
                </c:pt>
                <c:pt idx="18">
                  <c:v>975.4</c:v>
                </c:pt>
                <c:pt idx="19">
                  <c:v>974.9</c:v>
                </c:pt>
                <c:pt idx="20">
                  <c:v>975.5</c:v>
                </c:pt>
                <c:pt idx="21">
                  <c:v>974.3</c:v>
                </c:pt>
                <c:pt idx="22">
                  <c:v>976.1</c:v>
                </c:pt>
                <c:pt idx="23">
                  <c:v>979.4</c:v>
                </c:pt>
                <c:pt idx="24">
                  <c:v>977.8</c:v>
                </c:pt>
                <c:pt idx="25">
                  <c:v>982.7</c:v>
                </c:pt>
                <c:pt idx="26">
                  <c:v>980.3</c:v>
                </c:pt>
                <c:pt idx="27">
                  <c:v>974.8</c:v>
                </c:pt>
                <c:pt idx="28">
                  <c:v>974.1</c:v>
                </c:pt>
                <c:pt idx="29">
                  <c:v>981.5</c:v>
                </c:pt>
                <c:pt idx="30">
                  <c:v>990</c:v>
                </c:pt>
              </c:numCache>
            </c:numRef>
          </c:val>
        </c:ser>
        <c:marker val="1"/>
        <c:axId val="116606848"/>
        <c:axId val="116608384"/>
      </c:lineChart>
      <c:catAx>
        <c:axId val="116606848"/>
        <c:scaling>
          <c:orientation val="minMax"/>
        </c:scaling>
        <c:axPos val="b"/>
        <c:numFmt formatCode="General" sourceLinked="1"/>
        <c:tickLblPos val="nextTo"/>
        <c:crossAx val="116608384"/>
        <c:crossesAt val="950"/>
        <c:auto val="1"/>
        <c:lblAlgn val="ctr"/>
        <c:lblOffset val="100"/>
      </c:catAx>
      <c:valAx>
        <c:axId val="116608384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16606848"/>
        <c:crosses val="autoZero"/>
        <c:crossBetween val="between"/>
      </c:valAx>
      <c:valAx>
        <c:axId val="1166228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16624768"/>
        <c:crosses val="max"/>
        <c:crossBetween val="between"/>
      </c:valAx>
      <c:catAx>
        <c:axId val="116624768"/>
        <c:scaling>
          <c:orientation val="minMax"/>
        </c:scaling>
        <c:delete val="1"/>
        <c:axPos val="b"/>
        <c:numFmt formatCode="General" sourceLinked="1"/>
        <c:tickLblPos val="none"/>
        <c:crossAx val="116622848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říjnu</a:t>
            </a:r>
            <a:r>
              <a:rPr lang="en-US"/>
              <a:t> 201</a:t>
            </a:r>
            <a:r>
              <a:rPr lang="cs-CZ"/>
              <a:t>5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9857784858233865E-2"/>
          <c:y val="7.6215799909509482E-2"/>
          <c:w val="0.91376637543673656"/>
          <c:h val="0.80730943762822949"/>
        </c:manualLayout>
      </c:layout>
      <c:lineChart>
        <c:grouping val="standard"/>
        <c:ser>
          <c:idx val="0"/>
          <c:order val="0"/>
          <c:tx>
            <c:strRef>
              <c:f>'[2]říjen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'[2]říjen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'!$Q$50:$Q$80</c:f>
              <c:numCache>
                <c:formatCode>General</c:formatCode>
                <c:ptCount val="31"/>
                <c:pt idx="0">
                  <c:v>99</c:v>
                </c:pt>
                <c:pt idx="1">
                  <c:v>100</c:v>
                </c:pt>
                <c:pt idx="2">
                  <c:v>78</c:v>
                </c:pt>
                <c:pt idx="3">
                  <c:v>89</c:v>
                </c:pt>
                <c:pt idx="4">
                  <c:v>98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98</c:v>
                </c:pt>
                <c:pt idx="9">
                  <c:v>84</c:v>
                </c:pt>
                <c:pt idx="10">
                  <c:v>75</c:v>
                </c:pt>
                <c:pt idx="11">
                  <c:v>95</c:v>
                </c:pt>
                <c:pt idx="12">
                  <c:v>98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99</c:v>
                </c:pt>
                <c:pt idx="19">
                  <c:v>98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100</c:v>
                </c:pt>
                <c:pt idx="24">
                  <c:v>98</c:v>
                </c:pt>
                <c:pt idx="25">
                  <c:v>99</c:v>
                </c:pt>
                <c:pt idx="26">
                  <c:v>99</c:v>
                </c:pt>
                <c:pt idx="27">
                  <c:v>98</c:v>
                </c:pt>
                <c:pt idx="28">
                  <c:v>98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'[2]říjen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'[2]říjen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'!$R$50:$R$80</c:f>
              <c:numCache>
                <c:formatCode>General</c:formatCode>
                <c:ptCount val="31"/>
                <c:pt idx="0">
                  <c:v>47</c:v>
                </c:pt>
                <c:pt idx="1">
                  <c:v>42</c:v>
                </c:pt>
                <c:pt idx="2">
                  <c:v>52</c:v>
                </c:pt>
                <c:pt idx="3">
                  <c:v>49</c:v>
                </c:pt>
                <c:pt idx="4">
                  <c:v>57</c:v>
                </c:pt>
                <c:pt idx="5">
                  <c:v>59</c:v>
                </c:pt>
                <c:pt idx="6">
                  <c:v>71</c:v>
                </c:pt>
                <c:pt idx="7">
                  <c:v>64</c:v>
                </c:pt>
                <c:pt idx="8">
                  <c:v>70</c:v>
                </c:pt>
                <c:pt idx="9">
                  <c:v>60</c:v>
                </c:pt>
                <c:pt idx="10">
                  <c:v>47</c:v>
                </c:pt>
                <c:pt idx="11">
                  <c:v>59</c:v>
                </c:pt>
                <c:pt idx="12">
                  <c:v>81</c:v>
                </c:pt>
                <c:pt idx="13">
                  <c:v>95</c:v>
                </c:pt>
                <c:pt idx="14">
                  <c:v>92</c:v>
                </c:pt>
                <c:pt idx="15">
                  <c:v>81</c:v>
                </c:pt>
                <c:pt idx="16">
                  <c:v>85</c:v>
                </c:pt>
                <c:pt idx="17">
                  <c:v>70</c:v>
                </c:pt>
                <c:pt idx="18">
                  <c:v>77</c:v>
                </c:pt>
                <c:pt idx="19">
                  <c:v>78</c:v>
                </c:pt>
                <c:pt idx="20">
                  <c:v>85</c:v>
                </c:pt>
                <c:pt idx="21">
                  <c:v>70</c:v>
                </c:pt>
                <c:pt idx="22">
                  <c:v>63</c:v>
                </c:pt>
                <c:pt idx="23">
                  <c:v>61</c:v>
                </c:pt>
                <c:pt idx="24">
                  <c:v>74</c:v>
                </c:pt>
                <c:pt idx="25">
                  <c:v>60</c:v>
                </c:pt>
                <c:pt idx="26">
                  <c:v>66</c:v>
                </c:pt>
                <c:pt idx="27">
                  <c:v>43</c:v>
                </c:pt>
                <c:pt idx="28">
                  <c:v>52</c:v>
                </c:pt>
                <c:pt idx="29">
                  <c:v>70</c:v>
                </c:pt>
                <c:pt idx="30">
                  <c:v>59</c:v>
                </c:pt>
              </c:numCache>
            </c:numRef>
          </c:val>
        </c:ser>
        <c:marker val="1"/>
        <c:axId val="145031936"/>
        <c:axId val="145033472"/>
      </c:lineChart>
      <c:catAx>
        <c:axId val="145031936"/>
        <c:scaling>
          <c:orientation val="minMax"/>
        </c:scaling>
        <c:axPos val="b"/>
        <c:numFmt formatCode="General" sourceLinked="1"/>
        <c:tickLblPos val="nextTo"/>
        <c:crossAx val="145033472"/>
        <c:crosses val="autoZero"/>
        <c:auto val="1"/>
        <c:lblAlgn val="ctr"/>
        <c:lblOffset val="100"/>
      </c:catAx>
      <c:valAx>
        <c:axId val="145033472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45031936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  <sheetName val="List1"/>
    </sheetNames>
    <sheetDataSet>
      <sheetData sheetId="0">
        <row r="1">
          <cell r="C1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F5">
            <v>29</v>
          </cell>
          <cell r="G5">
            <v>-5.8</v>
          </cell>
        </row>
        <row r="11">
          <cell r="F11">
            <v>35.1</v>
          </cell>
          <cell r="G11">
            <v>-2.9</v>
          </cell>
        </row>
        <row r="17">
          <cell r="F17">
            <v>20</v>
          </cell>
          <cell r="G17">
            <v>-17.3</v>
          </cell>
        </row>
        <row r="28">
          <cell r="G28">
            <v>28.1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Přepočet 07,14,21"/>
      <sheetName val="Přepočet 10 min.)"/>
      <sheetName val="říjen"/>
      <sheetName val="říjen - jevy"/>
      <sheetName val="HMÚ říjen"/>
      <sheetName val="říjen ručně  "/>
      <sheetName val="Graf 10-1"/>
      <sheetName val="Graf 10-2"/>
      <sheetName val="Graf 10-3"/>
      <sheetName val="listopad"/>
      <sheetName val="listopad - jevy"/>
      <sheetName val="HMÚ listopad"/>
      <sheetName val="listopad ručně  "/>
      <sheetName val="Graf 11-1"/>
      <sheetName val="Graf 11-2"/>
      <sheetName val="Graf 11-3"/>
      <sheetName val="prosinec"/>
      <sheetName val="prosinec - jevy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leden - jevy "/>
      <sheetName val="HMÚ leden "/>
      <sheetName val="leden ručně"/>
      <sheetName val="Graf1-1"/>
      <sheetName val="Graf1-2 "/>
      <sheetName val="Graf1-3 "/>
      <sheetName val="únor"/>
      <sheetName val="únor - jevy  "/>
      <sheetName val="HMÚ únor"/>
      <sheetName val="únor ručně "/>
      <sheetName val="Graf2-1"/>
      <sheetName val="Graf 2-2"/>
      <sheetName val="Graf2-3"/>
      <sheetName val="březen"/>
      <sheetName val="březen - jevy"/>
      <sheetName val="HMÚ březen"/>
      <sheetName val="březen ručně  "/>
      <sheetName val="Graf 3-1"/>
      <sheetName val="Graf 3-2"/>
      <sheetName val="Graf 3-3"/>
      <sheetName val="duben"/>
      <sheetName val="duben - jevy  "/>
      <sheetName val="HMÚ duben"/>
      <sheetName val="duben ručně  "/>
      <sheetName val="Graf 4-1"/>
      <sheetName val="Graf 4-2"/>
      <sheetName val="Graf 4-3"/>
      <sheetName val="květen"/>
      <sheetName val="květen-jevy"/>
      <sheetName val="HMÚ květen"/>
      <sheetName val="květen ručně "/>
      <sheetName val="Graf 5-1"/>
      <sheetName val="Graf 5-2"/>
      <sheetName val="Graf 5-3"/>
      <sheetName val="červen"/>
      <sheetName val="červen - jevy"/>
      <sheetName val="HMÚ červen"/>
      <sheetName val="červen ručně  "/>
      <sheetName val="Graf 6-1"/>
      <sheetName val="Graf 6-2"/>
      <sheetName val="Graf 6-3"/>
      <sheetName val="červenec"/>
      <sheetName val="červenec - jevy"/>
      <sheetName val="HMÚ červenec"/>
      <sheetName val="červenec ručně   "/>
      <sheetName val="Graf 7-1"/>
      <sheetName val="Graf 7-2"/>
      <sheetName val="Graf 7-3"/>
      <sheetName val="srpen"/>
      <sheetName val="srpen - jevy"/>
      <sheetName val="HMÚ srpen"/>
      <sheetName val="srpen ručně  "/>
      <sheetName val="Graf 8-1"/>
      <sheetName val="Graf 8-2"/>
      <sheetName val="Graf 8-3"/>
      <sheetName val="září"/>
      <sheetName val="září - jevy"/>
      <sheetName val="HMÚ září"/>
      <sheetName val="září ručně  "/>
      <sheetName val="Graf 9-1"/>
      <sheetName val="Graf 9-2"/>
      <sheetName val="Graf 9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15.3</v>
          </cell>
          <cell r="C50">
            <v>5.9749999999999996</v>
          </cell>
          <cell r="D50">
            <v>11.399840357598979</v>
          </cell>
          <cell r="E50">
            <v>-4.4000000000000004</v>
          </cell>
          <cell r="K50">
            <v>1</v>
          </cell>
          <cell r="L50">
            <v>992.3</v>
          </cell>
          <cell r="M50">
            <v>988.6</v>
          </cell>
          <cell r="N50">
            <v>0</v>
          </cell>
          <cell r="P50">
            <v>1</v>
          </cell>
          <cell r="Q50">
            <v>99</v>
          </cell>
          <cell r="R50">
            <v>47</v>
          </cell>
        </row>
        <row r="51">
          <cell r="A51">
            <v>2</v>
          </cell>
          <cell r="B51">
            <v>19.100000000000001</v>
          </cell>
          <cell r="C51">
            <v>10.925000000000001</v>
          </cell>
          <cell r="D51">
            <v>11.326468710089401</v>
          </cell>
          <cell r="E51">
            <v>-2.2000000000000002</v>
          </cell>
          <cell r="K51">
            <v>2</v>
          </cell>
          <cell r="L51">
            <v>989.3</v>
          </cell>
          <cell r="M51">
            <v>983.8</v>
          </cell>
          <cell r="N51">
            <v>0</v>
          </cell>
          <cell r="P51">
            <v>2</v>
          </cell>
          <cell r="Q51">
            <v>100</v>
          </cell>
          <cell r="R51">
            <v>42</v>
          </cell>
        </row>
        <row r="52">
          <cell r="A52">
            <v>3</v>
          </cell>
          <cell r="B52">
            <v>20.5</v>
          </cell>
          <cell r="C52">
            <v>16.675000000000001</v>
          </cell>
          <cell r="D52">
            <v>11.191475095785439</v>
          </cell>
          <cell r="E52">
            <v>4.0999999999999996</v>
          </cell>
          <cell r="K52">
            <v>3</v>
          </cell>
          <cell r="L52">
            <v>984.1</v>
          </cell>
          <cell r="M52">
            <v>976.5</v>
          </cell>
          <cell r="N52">
            <v>0</v>
          </cell>
          <cell r="P52">
            <v>3</v>
          </cell>
          <cell r="Q52">
            <v>78</v>
          </cell>
          <cell r="R52">
            <v>52</v>
          </cell>
        </row>
        <row r="53">
          <cell r="A53">
            <v>4</v>
          </cell>
          <cell r="B53">
            <v>22.1</v>
          </cell>
          <cell r="C53">
            <v>15.475000000000001</v>
          </cell>
          <cell r="D53">
            <v>11.0301404853129</v>
          </cell>
          <cell r="E53">
            <v>12</v>
          </cell>
          <cell r="K53">
            <v>4</v>
          </cell>
          <cell r="L53">
            <v>976.9</v>
          </cell>
          <cell r="M53">
            <v>974.6</v>
          </cell>
          <cell r="N53">
            <v>0</v>
          </cell>
          <cell r="P53">
            <v>4</v>
          </cell>
          <cell r="Q53">
            <v>89</v>
          </cell>
          <cell r="R53">
            <v>49</v>
          </cell>
        </row>
        <row r="54">
          <cell r="A54">
            <v>5</v>
          </cell>
          <cell r="B54">
            <v>19.5</v>
          </cell>
          <cell r="C54">
            <v>12.074999999999999</v>
          </cell>
          <cell r="D54">
            <v>10.838888888888889</v>
          </cell>
          <cell r="E54">
            <v>5.7</v>
          </cell>
          <cell r="K54">
            <v>5</v>
          </cell>
          <cell r="L54">
            <v>976</v>
          </cell>
          <cell r="M54">
            <v>973.7</v>
          </cell>
          <cell r="N54">
            <v>0</v>
          </cell>
          <cell r="P54">
            <v>5</v>
          </cell>
          <cell r="Q54">
            <v>98</v>
          </cell>
          <cell r="R54">
            <v>57</v>
          </cell>
        </row>
        <row r="55">
          <cell r="A55">
            <v>6</v>
          </cell>
          <cell r="B55">
            <v>20</v>
          </cell>
          <cell r="C55">
            <v>12.375</v>
          </cell>
          <cell r="D55">
            <v>10.613537675606642</v>
          </cell>
          <cell r="E55">
            <v>1.6</v>
          </cell>
          <cell r="K55">
            <v>6</v>
          </cell>
          <cell r="L55">
            <v>974.9</v>
          </cell>
          <cell r="M55">
            <v>969.8</v>
          </cell>
          <cell r="N55">
            <v>0</v>
          </cell>
          <cell r="P55">
            <v>6</v>
          </cell>
          <cell r="Q55">
            <v>100</v>
          </cell>
          <cell r="R55">
            <v>59</v>
          </cell>
        </row>
        <row r="56">
          <cell r="A56">
            <v>7</v>
          </cell>
          <cell r="B56">
            <v>18.899999999999999</v>
          </cell>
          <cell r="C56">
            <v>11.524999999999999</v>
          </cell>
          <cell r="D56">
            <v>10.425319284802045</v>
          </cell>
          <cell r="E56">
            <v>8.5</v>
          </cell>
          <cell r="K56">
            <v>7</v>
          </cell>
          <cell r="L56">
            <v>974.7</v>
          </cell>
          <cell r="M56">
            <v>970.5</v>
          </cell>
          <cell r="N56">
            <v>0</v>
          </cell>
          <cell r="P56">
            <v>7</v>
          </cell>
          <cell r="Q56">
            <v>100</v>
          </cell>
          <cell r="R56">
            <v>71</v>
          </cell>
        </row>
        <row r="57">
          <cell r="A57">
            <v>8</v>
          </cell>
          <cell r="B57">
            <v>16.3</v>
          </cell>
          <cell r="C57">
            <v>11.425000000000001</v>
          </cell>
          <cell r="D57">
            <v>10.272062579821204</v>
          </cell>
          <cell r="E57">
            <v>3</v>
          </cell>
          <cell r="K57">
            <v>8</v>
          </cell>
          <cell r="L57">
            <v>977.3</v>
          </cell>
          <cell r="M57">
            <v>974.4</v>
          </cell>
          <cell r="N57">
            <v>3.7</v>
          </cell>
          <cell r="P57">
            <v>8</v>
          </cell>
          <cell r="Q57">
            <v>95</v>
          </cell>
          <cell r="R57">
            <v>64</v>
          </cell>
        </row>
        <row r="58">
          <cell r="A58">
            <v>9</v>
          </cell>
          <cell r="B58">
            <v>11.4</v>
          </cell>
          <cell r="C58">
            <v>7.3000000000000007</v>
          </cell>
          <cell r="D58">
            <v>10.096424010217117</v>
          </cell>
          <cell r="E58">
            <v>5.5</v>
          </cell>
          <cell r="K58">
            <v>9</v>
          </cell>
          <cell r="L58">
            <v>980.3</v>
          </cell>
          <cell r="M58">
            <v>977</v>
          </cell>
          <cell r="N58">
            <v>1.3</v>
          </cell>
          <cell r="P58">
            <v>9</v>
          </cell>
          <cell r="Q58">
            <v>98</v>
          </cell>
          <cell r="R58">
            <v>70</v>
          </cell>
        </row>
        <row r="59">
          <cell r="A59">
            <v>10</v>
          </cell>
          <cell r="B59">
            <v>7.8</v>
          </cell>
          <cell r="C59">
            <v>5.25</v>
          </cell>
          <cell r="D59">
            <v>9.939706257982122</v>
          </cell>
          <cell r="E59">
            <v>1.9</v>
          </cell>
          <cell r="K59">
            <v>10</v>
          </cell>
          <cell r="L59">
            <v>980.2</v>
          </cell>
          <cell r="M59">
            <v>977</v>
          </cell>
          <cell r="N59">
            <v>0</v>
          </cell>
          <cell r="P59">
            <v>10</v>
          </cell>
          <cell r="Q59">
            <v>84</v>
          </cell>
          <cell r="R59">
            <v>60</v>
          </cell>
        </row>
        <row r="60">
          <cell r="A60">
            <v>11</v>
          </cell>
          <cell r="B60">
            <v>7.7</v>
          </cell>
          <cell r="C60">
            <v>4.375</v>
          </cell>
          <cell r="D60">
            <v>9.7506257982120079</v>
          </cell>
          <cell r="E60">
            <v>0.6</v>
          </cell>
          <cell r="K60">
            <v>11</v>
          </cell>
          <cell r="L60">
            <v>977.3</v>
          </cell>
          <cell r="M60">
            <v>973.2</v>
          </cell>
          <cell r="N60">
            <v>0</v>
          </cell>
          <cell r="P60">
            <v>11</v>
          </cell>
          <cell r="Q60">
            <v>75</v>
          </cell>
          <cell r="R60">
            <v>47</v>
          </cell>
        </row>
        <row r="61">
          <cell r="A61">
            <v>12</v>
          </cell>
          <cell r="B61">
            <v>4.5999999999999996</v>
          </cell>
          <cell r="C61">
            <v>1.4749999999999999</v>
          </cell>
          <cell r="D61">
            <v>9.5624712643678187</v>
          </cell>
          <cell r="E61">
            <v>1</v>
          </cell>
          <cell r="K61">
            <v>12</v>
          </cell>
          <cell r="L61">
            <v>978</v>
          </cell>
          <cell r="M61">
            <v>973.8</v>
          </cell>
          <cell r="N61">
            <v>0</v>
          </cell>
          <cell r="P61">
            <v>12</v>
          </cell>
          <cell r="Q61">
            <v>95</v>
          </cell>
          <cell r="R61">
            <v>59</v>
          </cell>
        </row>
        <row r="62">
          <cell r="A62">
            <v>13</v>
          </cell>
          <cell r="B62">
            <v>6</v>
          </cell>
          <cell r="C62">
            <v>4.4249999999999998</v>
          </cell>
          <cell r="D62">
            <v>9.4100127713920809</v>
          </cell>
          <cell r="E62">
            <v>0.9</v>
          </cell>
          <cell r="K62">
            <v>13</v>
          </cell>
          <cell r="L62">
            <v>978</v>
          </cell>
          <cell r="M62">
            <v>976.7</v>
          </cell>
          <cell r="N62">
            <v>0.6</v>
          </cell>
          <cell r="P62">
            <v>13</v>
          </cell>
          <cell r="Q62">
            <v>98</v>
          </cell>
          <cell r="R62">
            <v>81</v>
          </cell>
        </row>
        <row r="63">
          <cell r="A63">
            <v>14</v>
          </cell>
          <cell r="B63">
            <v>8.1999999999999993</v>
          </cell>
          <cell r="C63">
            <v>7.4</v>
          </cell>
          <cell r="D63">
            <v>9.233927203065134</v>
          </cell>
          <cell r="E63">
            <v>4.7</v>
          </cell>
          <cell r="K63">
            <v>14</v>
          </cell>
          <cell r="L63">
            <v>977.4</v>
          </cell>
          <cell r="M63">
            <v>973.8</v>
          </cell>
          <cell r="N63">
            <v>5.8</v>
          </cell>
          <cell r="P63">
            <v>14</v>
          </cell>
          <cell r="Q63">
            <v>99</v>
          </cell>
          <cell r="R63">
            <v>95</v>
          </cell>
        </row>
        <row r="64">
          <cell r="A64">
            <v>15</v>
          </cell>
          <cell r="B64">
            <v>9.9</v>
          </cell>
          <cell r="C64">
            <v>8.0500000000000007</v>
          </cell>
          <cell r="D64">
            <v>9.1328888888888891</v>
          </cell>
          <cell r="E64">
            <v>5.7</v>
          </cell>
          <cell r="K64">
            <v>15</v>
          </cell>
          <cell r="L64">
            <v>975.7</v>
          </cell>
          <cell r="M64">
            <v>972.5</v>
          </cell>
          <cell r="N64">
            <v>5.9</v>
          </cell>
          <cell r="P64">
            <v>15</v>
          </cell>
          <cell r="Q64">
            <v>100</v>
          </cell>
          <cell r="R64">
            <v>92</v>
          </cell>
        </row>
        <row r="65">
          <cell r="A65">
            <v>16</v>
          </cell>
          <cell r="B65">
            <v>15.7</v>
          </cell>
          <cell r="C65">
            <v>12.4</v>
          </cell>
          <cell r="D65">
            <v>8.9809135802469147</v>
          </cell>
          <cell r="E65">
            <v>8.1999999999999993</v>
          </cell>
          <cell r="K65">
            <v>16</v>
          </cell>
          <cell r="L65">
            <v>975.4</v>
          </cell>
          <cell r="M65">
            <v>972.1</v>
          </cell>
          <cell r="N65">
            <v>4.8</v>
          </cell>
          <cell r="P65">
            <v>16</v>
          </cell>
          <cell r="Q65">
            <v>100</v>
          </cell>
          <cell r="R65">
            <v>81</v>
          </cell>
        </row>
        <row r="66">
          <cell r="A66">
            <v>17</v>
          </cell>
          <cell r="B66">
            <v>13.1</v>
          </cell>
          <cell r="C66">
            <v>7.65</v>
          </cell>
          <cell r="D66">
            <v>8.9090549169859514</v>
          </cell>
          <cell r="E66">
            <v>5.6</v>
          </cell>
          <cell r="K66">
            <v>17</v>
          </cell>
          <cell r="L66">
            <v>977.5</v>
          </cell>
          <cell r="M66">
            <v>974.4</v>
          </cell>
          <cell r="N66">
            <v>0.8</v>
          </cell>
          <cell r="P66">
            <v>17</v>
          </cell>
          <cell r="Q66">
            <v>100</v>
          </cell>
          <cell r="R66">
            <v>85</v>
          </cell>
        </row>
        <row r="67">
          <cell r="A67">
            <v>18</v>
          </cell>
          <cell r="B67">
            <v>11.5</v>
          </cell>
          <cell r="C67">
            <v>6.125</v>
          </cell>
          <cell r="D67">
            <v>8.7373116219667946</v>
          </cell>
          <cell r="E67">
            <v>-1.1000000000000001</v>
          </cell>
          <cell r="K67">
            <v>18</v>
          </cell>
          <cell r="L67">
            <v>978.2</v>
          </cell>
          <cell r="M67">
            <v>975.6</v>
          </cell>
          <cell r="N67">
            <v>0</v>
          </cell>
          <cell r="P67">
            <v>18</v>
          </cell>
          <cell r="Q67">
            <v>100</v>
          </cell>
          <cell r="R67">
            <v>70</v>
          </cell>
        </row>
        <row r="68">
          <cell r="A68">
            <v>19</v>
          </cell>
          <cell r="B68">
            <v>10</v>
          </cell>
          <cell r="C68">
            <v>7.9250000000000007</v>
          </cell>
          <cell r="D68">
            <v>8.566526181353769</v>
          </cell>
          <cell r="E68">
            <v>4.7</v>
          </cell>
          <cell r="K68">
            <v>19</v>
          </cell>
          <cell r="L68">
            <v>977.2</v>
          </cell>
          <cell r="M68">
            <v>975.4</v>
          </cell>
          <cell r="N68">
            <v>1.2</v>
          </cell>
          <cell r="P68">
            <v>19</v>
          </cell>
          <cell r="Q68">
            <v>99</v>
          </cell>
          <cell r="R68">
            <v>77</v>
          </cell>
        </row>
        <row r="69">
          <cell r="A69">
            <v>20</v>
          </cell>
          <cell r="B69">
            <v>8.4</v>
          </cell>
          <cell r="C69">
            <v>5.7249999999999996</v>
          </cell>
          <cell r="D69">
            <v>8.3614495530012771</v>
          </cell>
          <cell r="E69">
            <v>4.8</v>
          </cell>
          <cell r="K69">
            <v>20</v>
          </cell>
          <cell r="L69">
            <v>976.4</v>
          </cell>
          <cell r="M69">
            <v>974.9</v>
          </cell>
          <cell r="N69">
            <v>1.8</v>
          </cell>
          <cell r="P69">
            <v>20</v>
          </cell>
          <cell r="Q69">
            <v>98</v>
          </cell>
          <cell r="R69">
            <v>78</v>
          </cell>
        </row>
        <row r="70">
          <cell r="A70">
            <v>21</v>
          </cell>
          <cell r="B70">
            <v>10</v>
          </cell>
          <cell r="C70">
            <v>7.8000000000000007</v>
          </cell>
          <cell r="D70">
            <v>8.1313409961685821</v>
          </cell>
          <cell r="E70">
            <v>4.5999999999999996</v>
          </cell>
          <cell r="K70">
            <v>21</v>
          </cell>
          <cell r="L70">
            <v>976.9</v>
          </cell>
          <cell r="M70">
            <v>975.5</v>
          </cell>
          <cell r="N70">
            <v>3.9</v>
          </cell>
          <cell r="P70">
            <v>21</v>
          </cell>
          <cell r="Q70">
            <v>99</v>
          </cell>
          <cell r="R70">
            <v>85</v>
          </cell>
        </row>
        <row r="71">
          <cell r="A71">
            <v>22</v>
          </cell>
          <cell r="B71">
            <v>9.3000000000000007</v>
          </cell>
          <cell r="C71">
            <v>7.75</v>
          </cell>
          <cell r="D71">
            <v>7.8923563218390802</v>
          </cell>
          <cell r="E71">
            <v>5.7</v>
          </cell>
          <cell r="K71">
            <v>22</v>
          </cell>
          <cell r="L71">
            <v>976.9</v>
          </cell>
          <cell r="M71">
            <v>974.3</v>
          </cell>
          <cell r="N71">
            <v>0.2</v>
          </cell>
          <cell r="P71">
            <v>22</v>
          </cell>
          <cell r="Q71">
            <v>99</v>
          </cell>
          <cell r="R71">
            <v>70</v>
          </cell>
        </row>
        <row r="72">
          <cell r="A72">
            <v>23</v>
          </cell>
          <cell r="B72">
            <v>13.4</v>
          </cell>
          <cell r="C72">
            <v>7.3250000000000002</v>
          </cell>
          <cell r="D72">
            <v>7.7148978288633465</v>
          </cell>
          <cell r="E72">
            <v>1.6</v>
          </cell>
          <cell r="K72">
            <v>23</v>
          </cell>
          <cell r="L72">
            <v>982.3</v>
          </cell>
          <cell r="M72">
            <v>976.1</v>
          </cell>
          <cell r="N72">
            <v>0</v>
          </cell>
          <cell r="P72">
            <v>23</v>
          </cell>
          <cell r="Q72">
            <v>99</v>
          </cell>
          <cell r="R72">
            <v>63</v>
          </cell>
        </row>
        <row r="73">
          <cell r="A73">
            <v>24</v>
          </cell>
          <cell r="B73">
            <v>14.9</v>
          </cell>
          <cell r="C73">
            <v>8.4</v>
          </cell>
          <cell r="D73">
            <v>7.5342464878671782</v>
          </cell>
          <cell r="E73">
            <v>-1.1000000000000001</v>
          </cell>
          <cell r="K73">
            <v>24</v>
          </cell>
          <cell r="L73">
            <v>983</v>
          </cell>
          <cell r="M73">
            <v>979.4</v>
          </cell>
          <cell r="N73">
            <v>0</v>
          </cell>
          <cell r="P73">
            <v>24</v>
          </cell>
          <cell r="Q73">
            <v>100</v>
          </cell>
          <cell r="R73">
            <v>61</v>
          </cell>
        </row>
        <row r="74">
          <cell r="A74">
            <v>25</v>
          </cell>
          <cell r="B74">
            <v>12</v>
          </cell>
          <cell r="C74">
            <v>7.7999999999999989</v>
          </cell>
          <cell r="D74">
            <v>7.3364495530012794</v>
          </cell>
          <cell r="E74">
            <v>3.2</v>
          </cell>
          <cell r="K74">
            <v>25</v>
          </cell>
          <cell r="L74">
            <v>984.4</v>
          </cell>
          <cell r="M74">
            <v>977.8</v>
          </cell>
          <cell r="N74">
            <v>0.1</v>
          </cell>
          <cell r="P74">
            <v>25</v>
          </cell>
          <cell r="Q74">
            <v>98</v>
          </cell>
          <cell r="R74">
            <v>74</v>
          </cell>
        </row>
        <row r="75">
          <cell r="A75">
            <v>26</v>
          </cell>
          <cell r="B75">
            <v>12.4</v>
          </cell>
          <cell r="C75">
            <v>6.05</v>
          </cell>
          <cell r="D75">
            <v>7.1324265644955309</v>
          </cell>
          <cell r="E75">
            <v>2</v>
          </cell>
          <cell r="K75">
            <v>26</v>
          </cell>
          <cell r="L75">
            <v>985.1</v>
          </cell>
          <cell r="M75">
            <v>982.7</v>
          </cell>
          <cell r="N75">
            <v>0</v>
          </cell>
          <cell r="P75">
            <v>26</v>
          </cell>
          <cell r="Q75">
            <v>99</v>
          </cell>
          <cell r="R75">
            <v>60</v>
          </cell>
        </row>
        <row r="76">
          <cell r="A76">
            <v>27</v>
          </cell>
          <cell r="B76">
            <v>13.3</v>
          </cell>
          <cell r="C76">
            <v>5.6749999999999989</v>
          </cell>
          <cell r="D76">
            <v>6.9045210727969364</v>
          </cell>
          <cell r="E76">
            <v>-2.2999999999999998</v>
          </cell>
          <cell r="K76">
            <v>27</v>
          </cell>
          <cell r="L76">
            <v>983.6</v>
          </cell>
          <cell r="M76">
            <v>980.3</v>
          </cell>
          <cell r="N76">
            <v>0</v>
          </cell>
          <cell r="P76">
            <v>27</v>
          </cell>
          <cell r="Q76">
            <v>99</v>
          </cell>
          <cell r="R76">
            <v>66</v>
          </cell>
        </row>
        <row r="77">
          <cell r="A77">
            <v>28</v>
          </cell>
          <cell r="B77">
            <v>16.7</v>
          </cell>
          <cell r="C77">
            <v>8.9750000000000014</v>
          </cell>
          <cell r="D77">
            <v>6.6736781609195415</v>
          </cell>
          <cell r="E77">
            <v>-3.9</v>
          </cell>
          <cell r="K77">
            <v>28</v>
          </cell>
          <cell r="L77">
            <v>981</v>
          </cell>
          <cell r="M77">
            <v>974.8</v>
          </cell>
          <cell r="N77">
            <v>0</v>
          </cell>
          <cell r="P77">
            <v>28</v>
          </cell>
          <cell r="Q77">
            <v>98</v>
          </cell>
          <cell r="R77">
            <v>43</v>
          </cell>
        </row>
        <row r="78">
          <cell r="A78">
            <v>29</v>
          </cell>
          <cell r="B78">
            <v>16.7</v>
          </cell>
          <cell r="C78">
            <v>8.3500000000000014</v>
          </cell>
          <cell r="D78">
            <v>6.4220178799489158</v>
          </cell>
          <cell r="E78">
            <v>2.9</v>
          </cell>
          <cell r="K78">
            <v>29</v>
          </cell>
          <cell r="L78">
            <v>981.6</v>
          </cell>
          <cell r="M78">
            <v>974.1</v>
          </cell>
          <cell r="N78">
            <v>0</v>
          </cell>
          <cell r="P78">
            <v>29</v>
          </cell>
          <cell r="Q78">
            <v>98</v>
          </cell>
          <cell r="R78">
            <v>52</v>
          </cell>
        </row>
        <row r="79">
          <cell r="A79">
            <v>30</v>
          </cell>
          <cell r="B79">
            <v>12.8</v>
          </cell>
          <cell r="C79">
            <v>6.1</v>
          </cell>
          <cell r="D79">
            <v>6.1718901660280965</v>
          </cell>
          <cell r="E79">
            <v>0.7</v>
          </cell>
          <cell r="K79">
            <v>30</v>
          </cell>
          <cell r="L79">
            <v>990.4</v>
          </cell>
          <cell r="M79">
            <v>981.5</v>
          </cell>
          <cell r="N79">
            <v>0.1</v>
          </cell>
          <cell r="P79">
            <v>30</v>
          </cell>
          <cell r="Q79">
            <v>100</v>
          </cell>
          <cell r="R79">
            <v>70</v>
          </cell>
        </row>
        <row r="80">
          <cell r="A80">
            <v>31</v>
          </cell>
          <cell r="B80">
            <v>16.600000000000001</v>
          </cell>
          <cell r="C80">
            <v>7.9500000000000011</v>
          </cell>
          <cell r="D80">
            <v>5.9547190293742016</v>
          </cell>
          <cell r="E80">
            <v>0.2</v>
          </cell>
          <cell r="K80">
            <v>31</v>
          </cell>
          <cell r="L80">
            <v>996.5</v>
          </cell>
          <cell r="M80">
            <v>990</v>
          </cell>
          <cell r="N80">
            <v>0</v>
          </cell>
          <cell r="P80">
            <v>31</v>
          </cell>
          <cell r="Q80">
            <v>100</v>
          </cell>
          <cell r="R80">
            <v>59</v>
          </cell>
        </row>
      </sheetData>
      <sheetData sheetId="12"/>
      <sheetData sheetId="13"/>
      <sheetData sheetId="14"/>
      <sheetData sheetId="15"/>
      <sheetData sheetId="19"/>
      <sheetData sheetId="20"/>
      <sheetData sheetId="21"/>
      <sheetData sheetId="22"/>
      <sheetData sheetId="26"/>
      <sheetData sheetId="27"/>
      <sheetData sheetId="28"/>
      <sheetData sheetId="29"/>
      <sheetData sheetId="30"/>
      <sheetData sheetId="31"/>
      <sheetData sheetId="32"/>
      <sheetData sheetId="36"/>
      <sheetData sheetId="37"/>
      <sheetData sheetId="38"/>
      <sheetData sheetId="39"/>
      <sheetData sheetId="43"/>
      <sheetData sheetId="44"/>
      <sheetData sheetId="45"/>
      <sheetData sheetId="46"/>
      <sheetData sheetId="50"/>
      <sheetData sheetId="51"/>
      <sheetData sheetId="52"/>
      <sheetData sheetId="53"/>
      <sheetData sheetId="57"/>
      <sheetData sheetId="58"/>
      <sheetData sheetId="59"/>
      <sheetData sheetId="60"/>
      <sheetData sheetId="64"/>
      <sheetData sheetId="65"/>
      <sheetData sheetId="66"/>
      <sheetData sheetId="67"/>
      <sheetData sheetId="71"/>
      <sheetData sheetId="72"/>
      <sheetData sheetId="73"/>
      <sheetData sheetId="74"/>
      <sheetData sheetId="78"/>
      <sheetData sheetId="79"/>
      <sheetData sheetId="80"/>
      <sheetData sheetId="81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3" workbookViewId="0">
      <selection activeCell="J26" sqref="J26"/>
    </sheetView>
  </sheetViews>
  <sheetFormatPr defaultRowHeight="12.75"/>
  <cols>
    <col min="1" max="1" width="13" customWidth="1"/>
    <col min="2" max="2" width="21.85546875" customWidth="1"/>
  </cols>
  <sheetData>
    <row r="1" spans="1:7">
      <c r="A1" t="s">
        <v>0</v>
      </c>
      <c r="C1">
        <f>VALUE([1]leden!C1)</f>
        <v>2015</v>
      </c>
    </row>
    <row r="2" spans="1:7" ht="13.5" thickBot="1">
      <c r="B2" t="s">
        <v>1</v>
      </c>
    </row>
    <row r="3" spans="1:7" ht="13.5" thickBot="1">
      <c r="A3" s="1"/>
      <c r="B3" s="2"/>
      <c r="C3" s="2" t="s">
        <v>2</v>
      </c>
      <c r="D3" s="2">
        <f>VALUE(C1)</f>
        <v>2015</v>
      </c>
      <c r="E3" s="2" t="s">
        <v>3</v>
      </c>
      <c r="F3" s="2" t="s">
        <v>4</v>
      </c>
      <c r="G3" s="3" t="s">
        <v>5</v>
      </c>
    </row>
    <row r="4" spans="1:7">
      <c r="A4" s="1" t="s">
        <v>6</v>
      </c>
      <c r="B4" s="4" t="s">
        <v>7</v>
      </c>
      <c r="C4" s="4">
        <v>13</v>
      </c>
      <c r="D4" s="4">
        <v>14.7</v>
      </c>
      <c r="E4" s="4">
        <f>+D4-C4</f>
        <v>1.6999999999999993</v>
      </c>
      <c r="F4" s="2">
        <v>27.7</v>
      </c>
      <c r="G4" s="5">
        <v>7</v>
      </c>
    </row>
    <row r="5" spans="1:7" ht="13.5" thickBot="1">
      <c r="A5" s="6"/>
      <c r="B5" s="7" t="s">
        <v>8</v>
      </c>
      <c r="C5" s="7">
        <v>9.5</v>
      </c>
      <c r="D5" s="7">
        <v>11.2</v>
      </c>
      <c r="E5" s="8">
        <f>+D5-C5</f>
        <v>1.6999999999999993</v>
      </c>
      <c r="F5" s="9">
        <f>VALUE([1]srpen!F5)</f>
        <v>29</v>
      </c>
      <c r="G5" s="10">
        <f>VALUE([1]srpen!G5)</f>
        <v>-5.8</v>
      </c>
    </row>
    <row r="6" spans="1:7">
      <c r="A6" s="6"/>
      <c r="B6" s="7" t="s">
        <v>9</v>
      </c>
      <c r="C6" s="11"/>
      <c r="D6" s="12">
        <v>11</v>
      </c>
      <c r="E6" s="13"/>
      <c r="F6" s="14"/>
      <c r="G6" s="14"/>
    </row>
    <row r="7" spans="1:7" ht="13.5" thickBot="1">
      <c r="A7" s="6"/>
      <c r="B7" s="7" t="s">
        <v>10</v>
      </c>
      <c r="C7" s="11"/>
      <c r="D7" s="12">
        <v>7</v>
      </c>
      <c r="E7" s="15"/>
      <c r="F7" s="16"/>
      <c r="G7" s="16"/>
    </row>
    <row r="8" spans="1:7">
      <c r="A8" s="6"/>
      <c r="B8" s="7" t="s">
        <v>11</v>
      </c>
      <c r="C8" s="17" t="s">
        <v>12</v>
      </c>
      <c r="D8" s="18"/>
      <c r="E8" s="18"/>
      <c r="F8" s="18"/>
      <c r="G8" s="19"/>
    </row>
    <row r="9" spans="1:7" ht="13.5" thickBot="1">
      <c r="A9" s="20"/>
      <c r="B9" s="9" t="s">
        <v>13</v>
      </c>
      <c r="C9" s="21"/>
      <c r="D9" s="22"/>
      <c r="E9" s="22"/>
      <c r="F9" s="22"/>
      <c r="G9" s="23"/>
    </row>
    <row r="10" spans="1:7">
      <c r="A10" s="6" t="s">
        <v>14</v>
      </c>
      <c r="B10" s="24" t="s">
        <v>7</v>
      </c>
      <c r="C10" s="24">
        <v>18.7</v>
      </c>
      <c r="D10" s="24">
        <v>19.899999999999999</v>
      </c>
      <c r="E10" s="4">
        <f>+D10-C10</f>
        <v>1.1999999999999993</v>
      </c>
      <c r="F10" s="2">
        <v>32.299999999999997</v>
      </c>
      <c r="G10" s="5">
        <v>11.7</v>
      </c>
    </row>
    <row r="11" spans="1:7" ht="13.5" thickBot="1">
      <c r="A11" s="6"/>
      <c r="B11" s="7" t="s">
        <v>8</v>
      </c>
      <c r="C11" s="7">
        <v>14.6</v>
      </c>
      <c r="D11" s="7">
        <v>16.2</v>
      </c>
      <c r="E11" s="8">
        <f>+D11-C11</f>
        <v>1.5999999999999996</v>
      </c>
      <c r="F11" s="9">
        <f>VALUE([1]srpen!F11)</f>
        <v>35.1</v>
      </c>
      <c r="G11" s="10">
        <f>VALUE([1]srpen!G11)</f>
        <v>-2.9</v>
      </c>
    </row>
    <row r="12" spans="1:7">
      <c r="A12" s="6"/>
      <c r="B12" s="7" t="s">
        <v>9</v>
      </c>
      <c r="C12" s="11"/>
      <c r="D12" s="7">
        <v>10</v>
      </c>
      <c r="E12" s="13"/>
      <c r="F12" s="14"/>
      <c r="G12" s="14"/>
    </row>
    <row r="13" spans="1:7" ht="13.5" thickBot="1">
      <c r="A13" s="6"/>
      <c r="B13" s="7" t="s">
        <v>10</v>
      </c>
      <c r="C13" s="11"/>
      <c r="D13" s="7">
        <v>5</v>
      </c>
      <c r="E13" s="15"/>
      <c r="F13" s="16"/>
      <c r="G13" s="16"/>
    </row>
    <row r="14" spans="1:7">
      <c r="A14" s="6"/>
      <c r="B14" s="7" t="s">
        <v>11</v>
      </c>
      <c r="C14" s="17" t="s">
        <v>15</v>
      </c>
      <c r="D14" s="18"/>
      <c r="E14" s="18"/>
      <c r="F14" s="18"/>
      <c r="G14" s="19"/>
    </row>
    <row r="15" spans="1:7" ht="13.5" thickBot="1">
      <c r="A15" s="6"/>
      <c r="B15" s="25" t="s">
        <v>13</v>
      </c>
      <c r="C15" s="21"/>
      <c r="D15" s="22"/>
      <c r="E15" s="22"/>
      <c r="F15" s="22"/>
      <c r="G15" s="23"/>
    </row>
    <row r="16" spans="1:7">
      <c r="A16" s="1" t="s">
        <v>16</v>
      </c>
      <c r="B16" s="4" t="s">
        <v>7</v>
      </c>
      <c r="C16" s="4">
        <v>6.3</v>
      </c>
      <c r="D16" s="4">
        <v>7.9</v>
      </c>
      <c r="E16" s="4">
        <f>+D16-C16</f>
        <v>1.6000000000000005</v>
      </c>
      <c r="F16" s="2">
        <v>16.8</v>
      </c>
      <c r="G16" s="5">
        <v>-0.8</v>
      </c>
    </row>
    <row r="17" spans="1:7" ht="13.5" thickBot="1">
      <c r="A17" s="6"/>
      <c r="B17" s="7" t="s">
        <v>8</v>
      </c>
      <c r="C17" s="7">
        <v>2.5</v>
      </c>
      <c r="D17" s="7">
        <v>3.9</v>
      </c>
      <c r="E17" s="8">
        <f>+D17-C17</f>
        <v>1.4</v>
      </c>
      <c r="F17" s="9">
        <f>VALUE([1]srpen!F17)</f>
        <v>20</v>
      </c>
      <c r="G17" s="10">
        <f>VALUE([1]srpen!G17)</f>
        <v>-17.3</v>
      </c>
    </row>
    <row r="18" spans="1:7">
      <c r="A18" s="6"/>
      <c r="B18" s="7" t="s">
        <v>9</v>
      </c>
      <c r="C18" s="11"/>
      <c r="D18" s="7">
        <v>14</v>
      </c>
      <c r="E18" s="13"/>
      <c r="F18" s="14"/>
      <c r="G18" s="14"/>
    </row>
    <row r="19" spans="1:7" ht="13.5" thickBot="1">
      <c r="A19" s="6"/>
      <c r="B19" s="7" t="s">
        <v>10</v>
      </c>
      <c r="C19" s="11"/>
      <c r="D19" s="7">
        <v>7</v>
      </c>
      <c r="E19" s="15"/>
      <c r="F19" s="16"/>
      <c r="G19" s="16"/>
    </row>
    <row r="20" spans="1:7">
      <c r="A20" s="6"/>
      <c r="B20" s="7" t="s">
        <v>11</v>
      </c>
      <c r="C20" s="17" t="s">
        <v>17</v>
      </c>
      <c r="D20" s="18"/>
      <c r="E20" s="18"/>
      <c r="F20" s="18"/>
      <c r="G20" s="19"/>
    </row>
    <row r="21" spans="1:7" ht="13.5" thickBot="1">
      <c r="A21" s="20"/>
      <c r="B21" s="9" t="s">
        <v>13</v>
      </c>
      <c r="C21" s="21"/>
      <c r="D21" s="22"/>
      <c r="E21" s="22"/>
      <c r="F21" s="22"/>
      <c r="G21" s="23"/>
    </row>
    <row r="22" spans="1:7">
      <c r="A22" s="6" t="s">
        <v>18</v>
      </c>
      <c r="B22" s="24" t="s">
        <v>19</v>
      </c>
      <c r="C22" s="24">
        <v>0</v>
      </c>
      <c r="D22" s="24">
        <v>0</v>
      </c>
      <c r="E22" s="26"/>
      <c r="F22" s="27"/>
      <c r="G22" s="28"/>
    </row>
    <row r="23" spans="1:7">
      <c r="A23" s="6"/>
      <c r="B23" s="7" t="s">
        <v>20</v>
      </c>
      <c r="C23" s="7">
        <v>2</v>
      </c>
      <c r="D23" s="7">
        <v>2</v>
      </c>
      <c r="E23" s="12"/>
      <c r="F23" s="29">
        <v>6</v>
      </c>
      <c r="G23" s="30">
        <v>0</v>
      </c>
    </row>
    <row r="24" spans="1:7">
      <c r="A24" s="6"/>
      <c r="B24" s="7" t="s">
        <v>21</v>
      </c>
      <c r="C24" s="7">
        <v>2.2999999999999998</v>
      </c>
      <c r="D24" s="7">
        <v>5</v>
      </c>
      <c r="E24" s="12"/>
      <c r="F24" s="29">
        <v>7</v>
      </c>
      <c r="G24" s="30">
        <v>0</v>
      </c>
    </row>
    <row r="25" spans="1:7" ht="13.5" thickBot="1">
      <c r="A25" s="20"/>
      <c r="B25" s="9" t="s">
        <v>22</v>
      </c>
      <c r="C25" s="9">
        <v>0</v>
      </c>
      <c r="D25" s="9">
        <v>1</v>
      </c>
      <c r="E25" s="31"/>
      <c r="F25" s="32"/>
      <c r="G25" s="10"/>
    </row>
    <row r="26" spans="1:7">
      <c r="A26" s="6"/>
      <c r="B26" s="24"/>
      <c r="C26" s="24" t="s">
        <v>2</v>
      </c>
      <c r="D26" s="24">
        <f>VALUE(C1)</f>
        <v>2015</v>
      </c>
      <c r="E26" s="33" t="s">
        <v>3</v>
      </c>
      <c r="F26" s="26" t="s">
        <v>23</v>
      </c>
      <c r="G26" s="34" t="s">
        <v>24</v>
      </c>
    </row>
    <row r="27" spans="1:7">
      <c r="A27" s="6" t="s">
        <v>25</v>
      </c>
      <c r="B27" s="7" t="s">
        <v>7</v>
      </c>
      <c r="C27" s="7">
        <v>78</v>
      </c>
      <c r="D27" s="7">
        <v>44.7</v>
      </c>
      <c r="E27" s="7">
        <f>+D27-C27</f>
        <v>-33.299999999999997</v>
      </c>
      <c r="F27" s="35">
        <f>+D27/C27*100</f>
        <v>57.307692307692314</v>
      </c>
      <c r="G27" s="36">
        <v>19.5</v>
      </c>
    </row>
    <row r="28" spans="1:7" ht="13.5" thickBot="1">
      <c r="A28" s="6"/>
      <c r="B28" s="7" t="s">
        <v>8</v>
      </c>
      <c r="C28" s="7">
        <v>655</v>
      </c>
      <c r="D28" s="7">
        <v>484.2</v>
      </c>
      <c r="E28" s="8">
        <f>+D28-C28</f>
        <v>-170.8</v>
      </c>
      <c r="F28" s="35">
        <f>+D28/C28*100</f>
        <v>73.923664122137396</v>
      </c>
      <c r="G28" s="10">
        <f>VALUE([1]srpen!G28)</f>
        <v>28.1</v>
      </c>
    </row>
    <row r="29" spans="1:7">
      <c r="A29" s="6"/>
      <c r="B29" s="7" t="s">
        <v>26</v>
      </c>
      <c r="C29" s="7">
        <v>13</v>
      </c>
      <c r="D29" s="7">
        <v>14</v>
      </c>
      <c r="E29" s="12">
        <f>+D29-C29</f>
        <v>1</v>
      </c>
      <c r="F29" s="13"/>
    </row>
    <row r="30" spans="1:7">
      <c r="A30" s="6"/>
      <c r="B30" s="7" t="s">
        <v>27</v>
      </c>
      <c r="C30" s="7">
        <v>9</v>
      </c>
      <c r="D30" s="7">
        <v>6</v>
      </c>
      <c r="E30" s="12">
        <f>+D30-C30</f>
        <v>-3</v>
      </c>
      <c r="F30" s="37"/>
    </row>
    <row r="31" spans="1:7" ht="13.5" thickBot="1">
      <c r="A31" s="6"/>
      <c r="B31" s="7" t="s">
        <v>28</v>
      </c>
      <c r="C31" s="7">
        <v>2</v>
      </c>
      <c r="D31" s="7">
        <v>1</v>
      </c>
      <c r="E31" s="12">
        <f>+D31-C31</f>
        <v>-1</v>
      </c>
      <c r="F31" s="15"/>
    </row>
    <row r="32" spans="1:7" ht="13.5" thickBot="1">
      <c r="A32" s="20"/>
      <c r="B32" s="9" t="s">
        <v>11</v>
      </c>
      <c r="C32" s="38"/>
      <c r="D32" s="39"/>
      <c r="E32" s="39"/>
      <c r="F32" s="40"/>
    </row>
    <row r="33" spans="1:6">
      <c r="A33" s="1" t="s">
        <v>29</v>
      </c>
      <c r="B33" s="2"/>
      <c r="C33" s="2"/>
      <c r="D33" s="41" t="s">
        <v>30</v>
      </c>
      <c r="E33" s="41"/>
      <c r="F33" s="42"/>
    </row>
    <row r="34" spans="1:6" ht="13.5" thickBot="1">
      <c r="A34" s="6" t="s">
        <v>31</v>
      </c>
      <c r="B34" s="43"/>
      <c r="C34" s="43">
        <f>VALUE(C1)</f>
        <v>2015</v>
      </c>
      <c r="D34" s="25" t="s">
        <v>32</v>
      </c>
      <c r="E34" s="25" t="s">
        <v>33</v>
      </c>
      <c r="F34" s="36" t="s">
        <v>34</v>
      </c>
    </row>
    <row r="35" spans="1:6" ht="14.25">
      <c r="A35" s="6"/>
      <c r="B35" s="4" t="s">
        <v>35</v>
      </c>
      <c r="C35" s="44">
        <v>3126</v>
      </c>
      <c r="D35" s="44">
        <v>2860.681553480475</v>
      </c>
      <c r="E35" s="44">
        <v>3338.0749999999998</v>
      </c>
      <c r="F35" s="45">
        <v>2357.2000000000003</v>
      </c>
    </row>
    <row r="36" spans="1:6" ht="14.25">
      <c r="A36" s="6"/>
      <c r="B36" s="7" t="s">
        <v>36</v>
      </c>
      <c r="C36" s="46">
        <v>2430</v>
      </c>
      <c r="D36" s="46">
        <v>2204.8485950764002</v>
      </c>
      <c r="E36" s="46">
        <v>2671.5749999999998</v>
      </c>
      <c r="F36" s="47">
        <v>1748.7000000000003</v>
      </c>
    </row>
    <row r="37" spans="1:6" ht="14.25">
      <c r="A37" s="6"/>
      <c r="B37" s="7" t="s">
        <v>37</v>
      </c>
      <c r="C37" s="46">
        <v>2029</v>
      </c>
      <c r="D37" s="46">
        <v>1808.0748896434632</v>
      </c>
      <c r="E37" s="46">
        <v>2268.7750000000001</v>
      </c>
      <c r="F37" s="47">
        <v>1397.6000000000004</v>
      </c>
    </row>
    <row r="38" spans="1:6" ht="15" thickBot="1">
      <c r="A38" s="20"/>
      <c r="B38" s="9" t="s">
        <v>38</v>
      </c>
      <c r="C38" s="48">
        <v>1153</v>
      </c>
      <c r="D38" s="48">
        <v>948.53902376910014</v>
      </c>
      <c r="E38" s="48">
        <v>1387.1</v>
      </c>
      <c r="F38" s="49">
        <v>604</v>
      </c>
    </row>
    <row r="39" spans="1:6">
      <c r="A39" t="s">
        <v>39</v>
      </c>
    </row>
    <row r="41" spans="1:6" ht="14.25">
      <c r="A41" s="50" t="s">
        <v>40</v>
      </c>
    </row>
    <row r="42" spans="1:6">
      <c r="A42" s="50" t="s">
        <v>41</v>
      </c>
    </row>
    <row r="43" spans="1:6">
      <c r="A43" s="51" t="s">
        <v>42</v>
      </c>
    </row>
    <row r="44" spans="1:6">
      <c r="A44" s="50" t="s">
        <v>43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září</vt:lpstr>
      <vt:lpstr>Graf 10-1</vt:lpstr>
      <vt:lpstr>Graf 10-2</vt:lpstr>
      <vt:lpstr>Graf 10-3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2015-11-01T07:46:20Z</dcterms:created>
  <dcterms:modified xsi:type="dcterms:W3CDTF">2015-11-01T07:48:06Z</dcterms:modified>
</cp:coreProperties>
</file>